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0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E301" i="9" s="1"/>
  <c r="B301" i="9" s="1"/>
  <c r="G301" i="9"/>
  <c r="F301" i="9"/>
  <c r="H300" i="9"/>
  <c r="G300" i="9"/>
  <c r="E300" i="9" s="1"/>
  <c r="B300" i="9" s="1"/>
  <c r="F300" i="9"/>
  <c r="H299" i="9"/>
  <c r="G299" i="9"/>
  <c r="E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F277" i="9" s="1"/>
  <c r="E282" i="9"/>
  <c r="B282" i="9" s="1"/>
  <c r="H281" i="9"/>
  <c r="G281" i="9"/>
  <c r="F281" i="9"/>
  <c r="F280" i="9"/>
  <c r="F279" i="9"/>
  <c r="F278" i="9"/>
  <c r="F276" i="9"/>
  <c r="L275" i="9"/>
  <c r="F275" i="9" s="1"/>
  <c r="H275" i="9"/>
  <c r="F274" i="9"/>
  <c r="I273" i="9"/>
  <c r="H273" i="9"/>
  <c r="F273" i="9"/>
  <c r="E272" i="9"/>
  <c r="M271" i="9"/>
  <c r="F271" i="9" s="1"/>
  <c r="B271" i="9" s="1"/>
  <c r="L271" i="9"/>
  <c r="E271" i="9"/>
  <c r="M270" i="9"/>
  <c r="L270" i="9"/>
  <c r="F270" i="9"/>
  <c r="E270" i="9"/>
  <c r="B270" i="9" s="1"/>
  <c r="M269" i="9"/>
  <c r="L269" i="9"/>
  <c r="F269" i="9"/>
  <c r="B269" i="9" s="1"/>
  <c r="E269" i="9"/>
  <c r="M268" i="9"/>
  <c r="L268" i="9"/>
  <c r="F268" i="9" s="1"/>
  <c r="E268" i="9"/>
  <c r="B268" i="9" s="1"/>
  <c r="M267" i="9"/>
  <c r="F267" i="9" s="1"/>
  <c r="L267" i="9"/>
  <c r="E267" i="9"/>
  <c r="B267" i="9"/>
  <c r="M266" i="9"/>
  <c r="L266" i="9"/>
  <c r="F266" i="9" s="1"/>
  <c r="E266" i="9"/>
  <c r="B266" i="9" s="1"/>
  <c r="M265" i="9"/>
  <c r="L265" i="9"/>
  <c r="F265" i="9"/>
  <c r="B265" i="9" s="1"/>
  <c r="E265" i="9"/>
  <c r="M264" i="9"/>
  <c r="L264" i="9"/>
  <c r="F264" i="9" s="1"/>
  <c r="E264" i="9"/>
  <c r="B264" i="9" s="1"/>
  <c r="M263" i="9"/>
  <c r="F263" i="9" s="1"/>
  <c r="B263" i="9" s="1"/>
  <c r="L263" i="9"/>
  <c r="E263" i="9"/>
  <c r="M262" i="9"/>
  <c r="L262" i="9"/>
  <c r="F262" i="9"/>
  <c r="E262" i="9"/>
  <c r="B262" i="9" s="1"/>
  <c r="M261" i="9"/>
  <c r="L261" i="9"/>
  <c r="F261" i="9" s="1"/>
  <c r="B261" i="9" s="1"/>
  <c r="E261" i="9"/>
  <c r="M260" i="9"/>
  <c r="L260" i="9"/>
  <c r="F260" i="9" s="1"/>
  <c r="B260" i="9" s="1"/>
  <c r="E260" i="9"/>
  <c r="M259" i="9"/>
  <c r="F259" i="9" s="1"/>
  <c r="B259" i="9" s="1"/>
  <c r="L259" i="9"/>
  <c r="E259" i="9"/>
  <c r="M258" i="9"/>
  <c r="L258" i="9"/>
  <c r="F258" i="9"/>
  <c r="E258" i="9"/>
  <c r="B258" i="9" s="1"/>
  <c r="M257" i="9"/>
  <c r="L257" i="9"/>
  <c r="F257" i="9" s="1"/>
  <c r="B257" i="9" s="1"/>
  <c r="E257" i="9"/>
  <c r="M256" i="9"/>
  <c r="L256" i="9"/>
  <c r="F256" i="9" s="1"/>
  <c r="B256" i="9" s="1"/>
  <c r="E256" i="9"/>
  <c r="M255" i="9"/>
  <c r="F255" i="9" s="1"/>
  <c r="B255" i="9" s="1"/>
  <c r="L255" i="9"/>
  <c r="E255" i="9"/>
  <c r="M254" i="9"/>
  <c r="L254" i="9"/>
  <c r="F254" i="9"/>
  <c r="E254" i="9"/>
  <c r="B254" i="9" s="1"/>
  <c r="M253" i="9"/>
  <c r="L253" i="9"/>
  <c r="F253" i="9" s="1"/>
  <c r="B253" i="9" s="1"/>
  <c r="E253" i="9"/>
  <c r="M252" i="9"/>
  <c r="L252" i="9"/>
  <c r="F252" i="9" s="1"/>
  <c r="B252" i="9" s="1"/>
  <c r="E252" i="9"/>
  <c r="M251" i="9"/>
  <c r="F251" i="9" s="1"/>
  <c r="B251" i="9" s="1"/>
  <c r="L251" i="9"/>
  <c r="E251" i="9"/>
  <c r="M250" i="9"/>
  <c r="L250" i="9"/>
  <c r="F250" i="9"/>
  <c r="E250" i="9"/>
  <c r="B250" i="9" s="1"/>
  <c r="M249" i="9"/>
  <c r="L249" i="9"/>
  <c r="F249" i="9" s="1"/>
  <c r="B249" i="9" s="1"/>
  <c r="E249" i="9"/>
  <c r="M248" i="9"/>
  <c r="L248" i="9"/>
  <c r="F248" i="9" s="1"/>
  <c r="B248" i="9" s="1"/>
  <c r="E248" i="9"/>
  <c r="M247" i="9"/>
  <c r="L247" i="9"/>
  <c r="F247" i="9" s="1"/>
  <c r="B247" i="9" s="1"/>
  <c r="E247" i="9"/>
  <c r="M246" i="9"/>
  <c r="L246" i="9"/>
  <c r="F246" i="9"/>
  <c r="E246" i="9"/>
  <c r="B246" i="9" s="1"/>
  <c r="M245" i="9"/>
  <c r="L245" i="9"/>
  <c r="F245" i="9" s="1"/>
  <c r="B245" i="9" s="1"/>
  <c r="E245" i="9"/>
  <c r="M244" i="9"/>
  <c r="L244" i="9"/>
  <c r="F244" i="9" s="1"/>
  <c r="B244" i="9" s="1"/>
  <c r="E244" i="9"/>
  <c r="M243" i="9"/>
  <c r="L243" i="9"/>
  <c r="F243" i="9" s="1"/>
  <c r="B243" i="9" s="1"/>
  <c r="E243" i="9"/>
  <c r="M242" i="9"/>
  <c r="L242" i="9"/>
  <c r="F242" i="9"/>
  <c r="E242" i="9"/>
  <c r="B242" i="9" s="1"/>
  <c r="M241" i="9"/>
  <c r="L241" i="9"/>
  <c r="F241" i="9" s="1"/>
  <c r="E241" i="9"/>
  <c r="M240" i="9"/>
  <c r="L240" i="9"/>
  <c r="F240" i="9" s="1"/>
  <c r="B240" i="9" s="1"/>
  <c r="E240" i="9"/>
  <c r="M239" i="9"/>
  <c r="L239" i="9"/>
  <c r="F239" i="9" s="1"/>
  <c r="B239" i="9" s="1"/>
  <c r="E239" i="9"/>
  <c r="M238" i="9"/>
  <c r="L238" i="9"/>
  <c r="F238" i="9"/>
  <c r="E238" i="9"/>
  <c r="B238" i="9" s="1"/>
  <c r="M237" i="9"/>
  <c r="L237" i="9"/>
  <c r="F237" i="9" s="1"/>
  <c r="E237" i="9"/>
  <c r="M236" i="9"/>
  <c r="L236" i="9"/>
  <c r="F236" i="9" s="1"/>
  <c r="B236" i="9" s="1"/>
  <c r="E236" i="9"/>
  <c r="M235" i="9"/>
  <c r="L235" i="9"/>
  <c r="F235" i="9" s="1"/>
  <c r="B235" i="9" s="1"/>
  <c r="E235" i="9"/>
  <c r="M234" i="9"/>
  <c r="L234" i="9"/>
  <c r="F234" i="9"/>
  <c r="E234" i="9"/>
  <c r="B234" i="9" s="1"/>
  <c r="M233" i="9"/>
  <c r="L233" i="9"/>
  <c r="F233" i="9" s="1"/>
  <c r="E233" i="9"/>
  <c r="M232" i="9"/>
  <c r="L232" i="9"/>
  <c r="F232" i="9" s="1"/>
  <c r="B232" i="9" s="1"/>
  <c r="E232" i="9"/>
  <c r="M231" i="9"/>
  <c r="L231" i="9"/>
  <c r="F231" i="9" s="1"/>
  <c r="B231" i="9" s="1"/>
  <c r="E231" i="9"/>
  <c r="M230" i="9"/>
  <c r="L230" i="9"/>
  <c r="F230" i="9"/>
  <c r="E230" i="9"/>
  <c r="B230" i="9" s="1"/>
  <c r="M229" i="9"/>
  <c r="L229" i="9"/>
  <c r="F229" i="9" s="1"/>
  <c r="E229" i="9"/>
  <c r="M228" i="9"/>
  <c r="L228" i="9"/>
  <c r="F228" i="9" s="1"/>
  <c r="B228" i="9" s="1"/>
  <c r="E228" i="9"/>
  <c r="M227" i="9"/>
  <c r="L227" i="9"/>
  <c r="F227" i="9" s="1"/>
  <c r="B227" i="9" s="1"/>
  <c r="E227" i="9"/>
  <c r="M226" i="9"/>
  <c r="L226" i="9"/>
  <c r="F226" i="9"/>
  <c r="E226" i="9"/>
  <c r="B226" i="9" s="1"/>
  <c r="M225" i="9"/>
  <c r="L225" i="9"/>
  <c r="F225" i="9" s="1"/>
  <c r="B225" i="9" s="1"/>
  <c r="E225" i="9"/>
  <c r="M224" i="9"/>
  <c r="L224" i="9"/>
  <c r="F224" i="9" s="1"/>
  <c r="B224" i="9" s="1"/>
  <c r="E224" i="9"/>
  <c r="M223" i="9"/>
  <c r="L223" i="9"/>
  <c r="F223" i="9" s="1"/>
  <c r="B223" i="9" s="1"/>
  <c r="E223" i="9"/>
  <c r="M222" i="9"/>
  <c r="F222" i="9" s="1"/>
  <c r="L222" i="9"/>
  <c r="E222" i="9"/>
  <c r="M221" i="9"/>
  <c r="L221" i="9"/>
  <c r="E221" i="9"/>
  <c r="M220" i="9"/>
  <c r="L220" i="9"/>
  <c r="F220" i="9" s="1"/>
  <c r="B220" i="9" s="1"/>
  <c r="E220" i="9"/>
  <c r="M219" i="9"/>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E88" i="9" s="1"/>
  <c r="B88" i="9" s="1"/>
  <c r="G88" i="9"/>
  <c r="F88" i="9"/>
  <c r="H87" i="9"/>
  <c r="G87" i="9"/>
  <c r="E87" i="9" s="1"/>
  <c r="B87" i="9" s="1"/>
  <c r="F87" i="9"/>
  <c r="H86" i="9"/>
  <c r="G86" i="9"/>
  <c r="F86" i="9"/>
  <c r="H85" i="9"/>
  <c r="G85" i="9"/>
  <c r="E85" i="9" s="1"/>
  <c r="B85" i="9" s="1"/>
  <c r="F85" i="9"/>
  <c r="H84" i="9"/>
  <c r="E84" i="9" s="1"/>
  <c r="B84" i="9" s="1"/>
  <c r="G84" i="9"/>
  <c r="F84" i="9"/>
  <c r="H83" i="9"/>
  <c r="G83" i="9"/>
  <c r="E83" i="9" s="1"/>
  <c r="B83" i="9" s="1"/>
  <c r="F83" i="9"/>
  <c r="H82" i="9"/>
  <c r="G82" i="9"/>
  <c r="F82" i="9"/>
  <c r="H81" i="9"/>
  <c r="G81" i="9"/>
  <c r="E81" i="9" s="1"/>
  <c r="B81" i="9" s="1"/>
  <c r="F81" i="9"/>
  <c r="H80" i="9"/>
  <c r="E80" i="9" s="1"/>
  <c r="B80" i="9" s="1"/>
  <c r="G80" i="9"/>
  <c r="F80" i="9"/>
  <c r="H79" i="9"/>
  <c r="G79" i="9"/>
  <c r="E79" i="9" s="1"/>
  <c r="B79" i="9" s="1"/>
  <c r="F79" i="9"/>
  <c r="H78" i="9"/>
  <c r="G78" i="9"/>
  <c r="F78" i="9"/>
  <c r="H77" i="9"/>
  <c r="G77" i="9"/>
  <c r="E77" i="9" s="1"/>
  <c r="B77" i="9" s="1"/>
  <c r="F77" i="9"/>
  <c r="H76" i="9"/>
  <c r="E76" i="9" s="1"/>
  <c r="B76" i="9" s="1"/>
  <c r="G76" i="9"/>
  <c r="F76" i="9"/>
  <c r="H75" i="9"/>
  <c r="G75" i="9"/>
  <c r="E75" i="9" s="1"/>
  <c r="B75" i="9" s="1"/>
  <c r="F75" i="9"/>
  <c r="H74" i="9"/>
  <c r="G74" i="9"/>
  <c r="F74" i="9"/>
  <c r="H73" i="9"/>
  <c r="G73" i="9"/>
  <c r="E73" i="9" s="1"/>
  <c r="B73" i="9" s="1"/>
  <c r="F73" i="9"/>
  <c r="H72" i="9"/>
  <c r="E72" i="9" s="1"/>
  <c r="B72" i="9" s="1"/>
  <c r="G72" i="9"/>
  <c r="F72" i="9"/>
  <c r="H71" i="9"/>
  <c r="G71" i="9"/>
  <c r="E71" i="9" s="1"/>
  <c r="B71" i="9" s="1"/>
  <c r="F71" i="9"/>
  <c r="H70" i="9"/>
  <c r="G70" i="9"/>
  <c r="F70" i="9"/>
  <c r="H69" i="9"/>
  <c r="G69" i="9"/>
  <c r="F69" i="9"/>
  <c r="H68" i="9"/>
  <c r="E68" i="9" s="1"/>
  <c r="B68" i="9" s="1"/>
  <c r="G68" i="9"/>
  <c r="F68" i="9"/>
  <c r="H67" i="9"/>
  <c r="G67" i="9"/>
  <c r="F67" i="9"/>
  <c r="E67" i="9"/>
  <c r="H66" i="9"/>
  <c r="G66" i="9"/>
  <c r="F66" i="9"/>
  <c r="H65" i="9"/>
  <c r="E65" i="9" s="1"/>
  <c r="B65" i="9" s="1"/>
  <c r="G65" i="9"/>
  <c r="F65" i="9"/>
  <c r="H64" i="9"/>
  <c r="G64" i="9"/>
  <c r="F64" i="9"/>
  <c r="E64" i="9"/>
  <c r="B64" i="9" s="1"/>
  <c r="H63" i="9"/>
  <c r="G63" i="9"/>
  <c r="E63" i="9" s="1"/>
  <c r="F63" i="9"/>
  <c r="H62" i="9"/>
  <c r="G62" i="9"/>
  <c r="F62" i="9"/>
  <c r="H61" i="9"/>
  <c r="G61" i="9"/>
  <c r="F61" i="9"/>
  <c r="H60" i="9"/>
  <c r="G60" i="9"/>
  <c r="F60" i="9"/>
  <c r="E60" i="9"/>
  <c r="B60" i="9" s="1"/>
  <c r="H59" i="9"/>
  <c r="G59" i="9"/>
  <c r="F59" i="9"/>
  <c r="E59" i="9"/>
  <c r="H58" i="9"/>
  <c r="G58" i="9"/>
  <c r="F58" i="9"/>
  <c r="H57" i="9"/>
  <c r="E57" i="9" s="1"/>
  <c r="B57" i="9" s="1"/>
  <c r="G57" i="9"/>
  <c r="F57" i="9"/>
  <c r="H56" i="9"/>
  <c r="G56" i="9"/>
  <c r="F56" i="9"/>
  <c r="E56" i="9"/>
  <c r="B56" i="9" s="1"/>
  <c r="H55" i="9"/>
  <c r="G55" i="9"/>
  <c r="E55" i="9" s="1"/>
  <c r="B55" i="9" s="1"/>
  <c r="F55" i="9"/>
  <c r="H54" i="9"/>
  <c r="G54" i="9"/>
  <c r="F54" i="9"/>
  <c r="H53" i="9"/>
  <c r="G53" i="9"/>
  <c r="E53" i="9" s="1"/>
  <c r="F53" i="9"/>
  <c r="B53" i="9"/>
  <c r="H52" i="9"/>
  <c r="G52" i="9"/>
  <c r="F52" i="9"/>
  <c r="E52" i="9"/>
  <c r="B52" i="9" s="1"/>
  <c r="H51" i="9"/>
  <c r="G51" i="9"/>
  <c r="F51" i="9"/>
  <c r="E51" i="9"/>
  <c r="H50" i="9"/>
  <c r="G50" i="9"/>
  <c r="F50" i="9"/>
  <c r="H49" i="9"/>
  <c r="E49" i="9" s="1"/>
  <c r="B49" i="9" s="1"/>
  <c r="G49" i="9"/>
  <c r="F49" i="9"/>
  <c r="H48" i="9"/>
  <c r="G48" i="9"/>
  <c r="F48" i="9"/>
  <c r="E48" i="9"/>
  <c r="B48" i="9" s="1"/>
  <c r="H47" i="9"/>
  <c r="G47" i="9"/>
  <c r="E47" i="9" s="1"/>
  <c r="B47" i="9" s="1"/>
  <c r="F47" i="9"/>
  <c r="H46" i="9"/>
  <c r="G46" i="9"/>
  <c r="F46" i="9"/>
  <c r="H45" i="9"/>
  <c r="G45" i="9"/>
  <c r="F45" i="9"/>
  <c r="H44" i="9"/>
  <c r="G44" i="9"/>
  <c r="F44" i="9"/>
  <c r="E44" i="9"/>
  <c r="B44" i="9" s="1"/>
  <c r="H43" i="9"/>
  <c r="E43" i="9" s="1"/>
  <c r="G43" i="9"/>
  <c r="F43" i="9"/>
  <c r="H42" i="9"/>
  <c r="G42" i="9"/>
  <c r="F42" i="9"/>
  <c r="H41" i="9"/>
  <c r="G41" i="9"/>
  <c r="F41" i="9"/>
  <c r="H40" i="9"/>
  <c r="E40" i="9" s="1"/>
  <c r="B40" i="9" s="1"/>
  <c r="G40" i="9"/>
  <c r="F40" i="9"/>
  <c r="H39" i="9"/>
  <c r="G39" i="9"/>
  <c r="F39" i="9"/>
  <c r="E39" i="9"/>
  <c r="H38" i="9"/>
  <c r="G38" i="9"/>
  <c r="F38" i="9"/>
  <c r="H37" i="9"/>
  <c r="G37" i="9"/>
  <c r="F37" i="9"/>
  <c r="H36" i="9"/>
  <c r="G36" i="9"/>
  <c r="F36" i="9"/>
  <c r="E36" i="9"/>
  <c r="B36" i="9" s="1"/>
  <c r="H35" i="9"/>
  <c r="G35" i="9"/>
  <c r="F35" i="9"/>
  <c r="E35" i="9"/>
  <c r="H34" i="9"/>
  <c r="G34" i="9"/>
  <c r="F34" i="9"/>
  <c r="H33" i="9"/>
  <c r="G33" i="9"/>
  <c r="E33" i="9" s="1"/>
  <c r="B33" i="9" s="1"/>
  <c r="F33" i="9"/>
  <c r="H32" i="9"/>
  <c r="G32" i="9"/>
  <c r="F32" i="9"/>
  <c r="H31" i="9"/>
  <c r="E31" i="9" s="1"/>
  <c r="G31" i="9"/>
  <c r="F31" i="9"/>
  <c r="H30" i="9"/>
  <c r="G30" i="9"/>
  <c r="F30" i="9"/>
  <c r="H29" i="9"/>
  <c r="G29" i="9"/>
  <c r="E29" i="9" s="1"/>
  <c r="B29" i="9" s="1"/>
  <c r="F29" i="9"/>
  <c r="H28" i="9"/>
  <c r="G28" i="9"/>
  <c r="F28" i="9"/>
  <c r="E28" i="9"/>
  <c r="B28" i="9" s="1"/>
  <c r="H27" i="9"/>
  <c r="G27" i="9"/>
  <c r="E27" i="9" s="1"/>
  <c r="F27" i="9"/>
  <c r="H26" i="9"/>
  <c r="G26" i="9"/>
  <c r="F26" i="9"/>
  <c r="H25" i="9"/>
  <c r="G25" i="9"/>
  <c r="F25" i="9"/>
  <c r="H24" i="9"/>
  <c r="G24" i="9"/>
  <c r="F24" i="9"/>
  <c r="E24" i="9"/>
  <c r="B24" i="9" s="1"/>
  <c r="H23" i="9"/>
  <c r="E23" i="9" s="1"/>
  <c r="G23" i="9"/>
  <c r="F23" i="9"/>
  <c r="H22" i="9"/>
  <c r="G22" i="9"/>
  <c r="F22" i="9"/>
  <c r="F21" i="9"/>
  <c r="F4" i="9"/>
  <c r="O3" i="9"/>
  <c r="G275" i="9" s="1"/>
  <c r="E275" i="9" s="1"/>
  <c r="B275" i="9" s="1"/>
  <c r="I3" i="9"/>
  <c r="H3" i="9"/>
  <c r="G3" i="9"/>
  <c r="D101" i="8"/>
  <c r="D95" i="8"/>
  <c r="D90" i="8"/>
  <c r="D85" i="8"/>
  <c r="D80" i="8"/>
  <c r="C1555" i="1" s="1"/>
  <c r="D75" i="8"/>
  <c r="C1550" i="1" s="1"/>
  <c r="D70" i="8"/>
  <c r="D65" i="8"/>
  <c r="D60" i="8"/>
  <c r="D55" i="8"/>
  <c r="D50" i="8"/>
  <c r="D44" i="8"/>
  <c r="D36" i="8"/>
  <c r="D26" i="8"/>
  <c r="D24" i="8" s="1"/>
  <c r="C1499" i="1" s="1"/>
  <c r="D18" i="8"/>
  <c r="D8" i="8"/>
  <c r="C1483" i="1" s="1"/>
  <c r="E44" i="7"/>
  <c r="D44" i="7"/>
  <c r="E39" i="7"/>
  <c r="D39" i="7"/>
  <c r="D38" i="7" s="1"/>
  <c r="E38" i="7"/>
  <c r="E30" i="7"/>
  <c r="D30" i="7"/>
  <c r="E23" i="7"/>
  <c r="E22" i="7" s="1"/>
  <c r="D23" i="7"/>
  <c r="D22" i="7" s="1"/>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F250" i="5"/>
  <c r="E250" i="5"/>
  <c r="D250" i="5"/>
  <c r="F249" i="5"/>
  <c r="F248" i="5"/>
  <c r="F247" i="5"/>
  <c r="E246" i="5"/>
  <c r="D246" i="5"/>
  <c r="D245" i="5" s="1"/>
  <c r="C1222" i="1"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E170" i="5"/>
  <c r="D1148" i="1" s="1"/>
  <c r="H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18" i="4"/>
  <c r="D418" i="4"/>
  <c r="F418" i="4" s="1"/>
  <c r="E417" i="4"/>
  <c r="D417" i="4"/>
  <c r="F417" i="4" s="1"/>
  <c r="E416" i="4"/>
  <c r="D416" i="4"/>
  <c r="D643" i="4" s="1"/>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9" i="4"/>
  <c r="D139" i="4"/>
  <c r="F138" i="4"/>
  <c r="F137" i="4"/>
  <c r="F136" i="4"/>
  <c r="F135" i="4"/>
  <c r="E134" i="4"/>
  <c r="D134" i="4"/>
  <c r="D133" i="4"/>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F81" i="4"/>
  <c r="F80" i="4"/>
  <c r="F79" i="4"/>
  <c r="F78" i="4"/>
  <c r="E77" i="4"/>
  <c r="D77" i="4"/>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5" i="1"/>
  <c r="G1575" i="1"/>
  <c r="C1575" i="1"/>
  <c r="G1574" i="1"/>
  <c r="C1574" i="1"/>
  <c r="H1574" i="1" s="1"/>
  <c r="C1573" i="1"/>
  <c r="H1572" i="1"/>
  <c r="G1572" i="1"/>
  <c r="C1572" i="1"/>
  <c r="H1571" i="1"/>
  <c r="G1571" i="1"/>
  <c r="C1571" i="1"/>
  <c r="C1570" i="1"/>
  <c r="H1570" i="1" s="1"/>
  <c r="C1569" i="1"/>
  <c r="H1568" i="1"/>
  <c r="G1568" i="1"/>
  <c r="C1568" i="1"/>
  <c r="H1567" i="1"/>
  <c r="G1567" i="1"/>
  <c r="C1567" i="1"/>
  <c r="C1566" i="1"/>
  <c r="H1566" i="1" s="1"/>
  <c r="C1565" i="1"/>
  <c r="H1564" i="1"/>
  <c r="G1564" i="1"/>
  <c r="C1564" i="1"/>
  <c r="H1563" i="1"/>
  <c r="G1563" i="1"/>
  <c r="C1563" i="1"/>
  <c r="C1562" i="1"/>
  <c r="C1561" i="1"/>
  <c r="C1560" i="1"/>
  <c r="H1560" i="1" s="1"/>
  <c r="H1559" i="1"/>
  <c r="G1559" i="1"/>
  <c r="C1559" i="1"/>
  <c r="G1558" i="1"/>
  <c r="C1558" i="1"/>
  <c r="H1558" i="1" s="1"/>
  <c r="C1557" i="1"/>
  <c r="H1556" i="1"/>
  <c r="G1556" i="1"/>
  <c r="C1556" i="1"/>
  <c r="G1554" i="1"/>
  <c r="C1554" i="1"/>
  <c r="H1554" i="1" s="1"/>
  <c r="C1553" i="1"/>
  <c r="H1552" i="1"/>
  <c r="G1552" i="1"/>
  <c r="C1552" i="1"/>
  <c r="C1551" i="1"/>
  <c r="C1549" i="1"/>
  <c r="H1548" i="1"/>
  <c r="G1548" i="1"/>
  <c r="C1548" i="1"/>
  <c r="H1547" i="1"/>
  <c r="G1547" i="1"/>
  <c r="C1547" i="1"/>
  <c r="C1546" i="1"/>
  <c r="H1545" i="1"/>
  <c r="C1545" i="1"/>
  <c r="G1545" i="1" s="1"/>
  <c r="H1544" i="1"/>
  <c r="G1544" i="1"/>
  <c r="C1544" i="1"/>
  <c r="C1543" i="1"/>
  <c r="C1542" i="1"/>
  <c r="H1542" i="1" s="1"/>
  <c r="C1541" i="1"/>
  <c r="H1540" i="1"/>
  <c r="G1540" i="1"/>
  <c r="C1540" i="1"/>
  <c r="H1539" i="1"/>
  <c r="C1539" i="1"/>
  <c r="G1539" i="1" s="1"/>
  <c r="C1538" i="1"/>
  <c r="C1537" i="1"/>
  <c r="G1537" i="1" s="1"/>
  <c r="C1536" i="1"/>
  <c r="H1536" i="1" s="1"/>
  <c r="C1535" i="1"/>
  <c r="C1534" i="1"/>
  <c r="H1534" i="1" s="1"/>
  <c r="C1533" i="1"/>
  <c r="H1532" i="1"/>
  <c r="G1532" i="1"/>
  <c r="C1532" i="1"/>
  <c r="C1531" i="1"/>
  <c r="G1531" i="1" s="1"/>
  <c r="C1530" i="1"/>
  <c r="C1529" i="1"/>
  <c r="G1529" i="1" s="1"/>
  <c r="H1528" i="1"/>
  <c r="G1528" i="1"/>
  <c r="C1528" i="1"/>
  <c r="C1527" i="1"/>
  <c r="C1526" i="1"/>
  <c r="H1526" i="1" s="1"/>
  <c r="C1525" i="1"/>
  <c r="H1523" i="1"/>
  <c r="G1523" i="1"/>
  <c r="C1523" i="1"/>
  <c r="C1522" i="1"/>
  <c r="H1522" i="1" s="1"/>
  <c r="H1521" i="1"/>
  <c r="C1521" i="1"/>
  <c r="G1521" i="1" s="1"/>
  <c r="H1520" i="1"/>
  <c r="G1520" i="1"/>
  <c r="C1520" i="1"/>
  <c r="C1519" i="1"/>
  <c r="H1519" i="1" s="1"/>
  <c r="H1516" i="1"/>
  <c r="G1516" i="1"/>
  <c r="C1516" i="1"/>
  <c r="H1515" i="1"/>
  <c r="G1515" i="1"/>
  <c r="C1515" i="1"/>
  <c r="C1514" i="1"/>
  <c r="H1514" i="1" s="1"/>
  <c r="H1513" i="1"/>
  <c r="C1513" i="1"/>
  <c r="G1513" i="1" s="1"/>
  <c r="H1512" i="1"/>
  <c r="G1512" i="1"/>
  <c r="C1512" i="1"/>
  <c r="C1511" i="1"/>
  <c r="H1511" i="1" s="1"/>
  <c r="C1510" i="1"/>
  <c r="H1510" i="1" s="1"/>
  <c r="C1509" i="1"/>
  <c r="G1509" i="1" s="1"/>
  <c r="C1508" i="1"/>
  <c r="H1508" i="1" s="1"/>
  <c r="C1507" i="1"/>
  <c r="H1507" i="1" s="1"/>
  <c r="C1506" i="1"/>
  <c r="H1506" i="1" s="1"/>
  <c r="C1505" i="1"/>
  <c r="G1505" i="1" s="1"/>
  <c r="C1504" i="1"/>
  <c r="H1504" i="1" s="1"/>
  <c r="C1503" i="1"/>
  <c r="H1503" i="1" s="1"/>
  <c r="C1502" i="1"/>
  <c r="H1502" i="1" s="1"/>
  <c r="H1500" i="1"/>
  <c r="G1500" i="1"/>
  <c r="C1500" i="1"/>
  <c r="C1498" i="1"/>
  <c r="H1498" i="1" s="1"/>
  <c r="C1497" i="1"/>
  <c r="G1497" i="1" s="1"/>
  <c r="H1496" i="1"/>
  <c r="C1496" i="1"/>
  <c r="G1496" i="1" s="1"/>
  <c r="C1495" i="1"/>
  <c r="H1495" i="1" s="1"/>
  <c r="G1494" i="1"/>
  <c r="C1494" i="1"/>
  <c r="H1494" i="1" s="1"/>
  <c r="C1493" i="1"/>
  <c r="G1493" i="1" s="1"/>
  <c r="C1492" i="1"/>
  <c r="H1492" i="1" s="1"/>
  <c r="C1491" i="1"/>
  <c r="H1491" i="1" s="1"/>
  <c r="C1490" i="1"/>
  <c r="H1490" i="1" s="1"/>
  <c r="C1489" i="1"/>
  <c r="G1489" i="1" s="1"/>
  <c r="G1488" i="1"/>
  <c r="C1488" i="1"/>
  <c r="H1488" i="1" s="1"/>
  <c r="C1487" i="1"/>
  <c r="H1487" i="1" s="1"/>
  <c r="C1486" i="1"/>
  <c r="H1486" i="1" s="1"/>
  <c r="C1485" i="1"/>
  <c r="G1485" i="1" s="1"/>
  <c r="C1484" i="1"/>
  <c r="G1484" i="1" s="1"/>
  <c r="C1482" i="1"/>
  <c r="H1482" i="1" s="1"/>
  <c r="C1480" i="1"/>
  <c r="H1480" i="1" s="1"/>
  <c r="D1479" i="1"/>
  <c r="H1479" i="1" s="1"/>
  <c r="C1479" i="1"/>
  <c r="H1478" i="1"/>
  <c r="G1478" i="1"/>
  <c r="I1478" i="1" s="1"/>
  <c r="D1478" i="1"/>
  <c r="J1478" i="1" s="1"/>
  <c r="C1478" i="1"/>
  <c r="D1477" i="1"/>
  <c r="C1477" i="1"/>
  <c r="G1477" i="1" s="1"/>
  <c r="J1476" i="1"/>
  <c r="D1476" i="1"/>
  <c r="H1476" i="1" s="1"/>
  <c r="C1476" i="1"/>
  <c r="D1475" i="1"/>
  <c r="H1475" i="1" s="1"/>
  <c r="C1475" i="1"/>
  <c r="D1474" i="1"/>
  <c r="H1474" i="1" s="1"/>
  <c r="C1474" i="1"/>
  <c r="H1473" i="1"/>
  <c r="G1473" i="1"/>
  <c r="I1473" i="1" s="1"/>
  <c r="D1473" i="1"/>
  <c r="J1473" i="1" s="1"/>
  <c r="C1473" i="1"/>
  <c r="D1472" i="1"/>
  <c r="C1472" i="1"/>
  <c r="G1472" i="1" s="1"/>
  <c r="J1471" i="1"/>
  <c r="D1471" i="1"/>
  <c r="H1471" i="1" s="1"/>
  <c r="C1471" i="1"/>
  <c r="D1470" i="1"/>
  <c r="H1470" i="1" s="1"/>
  <c r="C1470" i="1"/>
  <c r="D1469" i="1"/>
  <c r="H1469" i="1" s="1"/>
  <c r="C1469" i="1"/>
  <c r="D1468" i="1"/>
  <c r="H1468" i="1" s="1"/>
  <c r="C1468" i="1"/>
  <c r="H1467" i="1"/>
  <c r="G1467" i="1"/>
  <c r="I1467" i="1" s="1"/>
  <c r="D1467" i="1"/>
  <c r="J1467" i="1" s="1"/>
  <c r="C1467" i="1"/>
  <c r="D1466" i="1"/>
  <c r="C1466" i="1"/>
  <c r="G1466" i="1" s="1"/>
  <c r="J1465" i="1"/>
  <c r="D1465" i="1"/>
  <c r="H1465" i="1" s="1"/>
  <c r="C1465" i="1"/>
  <c r="D1464" i="1"/>
  <c r="H1464" i="1" s="1"/>
  <c r="C1464" i="1"/>
  <c r="H1463" i="1"/>
  <c r="G1463" i="1"/>
  <c r="I1463" i="1" s="1"/>
  <c r="D1463" i="1"/>
  <c r="J1463" i="1" s="1"/>
  <c r="C1463" i="1"/>
  <c r="D1462" i="1"/>
  <c r="C1462" i="1"/>
  <c r="G1462" i="1" s="1"/>
  <c r="H1461" i="1"/>
  <c r="D1461" i="1"/>
  <c r="C1461" i="1"/>
  <c r="J1460" i="1"/>
  <c r="H1460" i="1"/>
  <c r="G1460" i="1"/>
  <c r="D1460" i="1"/>
  <c r="C1460" i="1"/>
  <c r="J1459" i="1"/>
  <c r="D1459" i="1"/>
  <c r="C1459" i="1"/>
  <c r="D1458" i="1"/>
  <c r="C1458" i="1"/>
  <c r="H1457" i="1"/>
  <c r="D1457" i="1"/>
  <c r="C1457" i="1"/>
  <c r="H1456" i="1"/>
  <c r="D1456" i="1"/>
  <c r="C1456" i="1"/>
  <c r="G1456" i="1" s="1"/>
  <c r="D1455" i="1"/>
  <c r="C1455" i="1"/>
  <c r="D1454" i="1"/>
  <c r="C1454" i="1"/>
  <c r="D1453" i="1"/>
  <c r="J1452" i="1"/>
  <c r="H1452" i="1"/>
  <c r="G1452" i="1"/>
  <c r="D1452" i="1"/>
  <c r="C1452" i="1"/>
  <c r="D1451" i="1"/>
  <c r="C1451" i="1"/>
  <c r="G1450" i="1"/>
  <c r="D1450" i="1"/>
  <c r="C1450" i="1"/>
  <c r="H1449" i="1"/>
  <c r="D1449" i="1"/>
  <c r="C1449" i="1"/>
  <c r="J1448" i="1"/>
  <c r="H1448" i="1"/>
  <c r="G1448" i="1"/>
  <c r="D1448" i="1"/>
  <c r="C1448" i="1"/>
  <c r="J1447" i="1"/>
  <c r="D1447" i="1"/>
  <c r="C1447" i="1"/>
  <c r="G1446" i="1"/>
  <c r="D1446" i="1"/>
  <c r="C1446" i="1"/>
  <c r="H1445" i="1"/>
  <c r="G1445" i="1"/>
  <c r="D1445" i="1"/>
  <c r="C1445" i="1"/>
  <c r="J1445" i="1" s="1"/>
  <c r="J1444" i="1"/>
  <c r="D1444" i="1"/>
  <c r="C1444" i="1"/>
  <c r="D1443" i="1"/>
  <c r="C1443" i="1"/>
  <c r="D1442" i="1"/>
  <c r="G1442" i="1" s="1"/>
  <c r="C1442" i="1"/>
  <c r="H1441" i="1"/>
  <c r="G1441" i="1"/>
  <c r="D1441" i="1"/>
  <c r="C1441" i="1"/>
  <c r="J1441" i="1" s="1"/>
  <c r="D1440" i="1"/>
  <c r="C1440" i="1"/>
  <c r="D1439" i="1"/>
  <c r="C1439" i="1"/>
  <c r="D1438" i="1"/>
  <c r="C1438" i="1"/>
  <c r="D1437" i="1"/>
  <c r="C1437" i="1"/>
  <c r="D1436" i="1"/>
  <c r="D1434" i="1"/>
  <c r="C1434" i="1"/>
  <c r="G1434" i="1" s="1"/>
  <c r="D1433" i="1"/>
  <c r="C1433" i="1"/>
  <c r="G1433" i="1" s="1"/>
  <c r="H1432" i="1"/>
  <c r="D1432" i="1"/>
  <c r="C1432" i="1"/>
  <c r="G1432" i="1" s="1"/>
  <c r="H1431" i="1"/>
  <c r="D1431" i="1"/>
  <c r="C1431" i="1"/>
  <c r="G1431" i="1" s="1"/>
  <c r="D1430" i="1"/>
  <c r="C1430" i="1"/>
  <c r="G1430" i="1" s="1"/>
  <c r="D1429" i="1"/>
  <c r="C1429" i="1"/>
  <c r="G1429" i="1" s="1"/>
  <c r="H1428" i="1"/>
  <c r="D1428" i="1"/>
  <c r="C1428" i="1"/>
  <c r="G1428" i="1" s="1"/>
  <c r="H1427" i="1"/>
  <c r="D1427" i="1"/>
  <c r="C1427" i="1"/>
  <c r="G1427" i="1" s="1"/>
  <c r="D1426" i="1"/>
  <c r="C1426" i="1"/>
  <c r="G1426" i="1" s="1"/>
  <c r="D1425" i="1"/>
  <c r="C1425" i="1"/>
  <c r="G1425" i="1" s="1"/>
  <c r="H1424" i="1"/>
  <c r="D1424" i="1"/>
  <c r="C1424" i="1"/>
  <c r="G1424" i="1" s="1"/>
  <c r="D1423" i="1"/>
  <c r="D1422" i="1"/>
  <c r="C1422" i="1"/>
  <c r="G1422" i="1" s="1"/>
  <c r="D1421" i="1"/>
  <c r="C1421" i="1"/>
  <c r="G1421" i="1" s="1"/>
  <c r="H1420" i="1"/>
  <c r="D1420" i="1"/>
  <c r="C1420" i="1"/>
  <c r="G1420" i="1" s="1"/>
  <c r="H1419" i="1"/>
  <c r="D1419" i="1"/>
  <c r="C1419" i="1"/>
  <c r="G1419" i="1" s="1"/>
  <c r="D1418" i="1"/>
  <c r="C1418" i="1"/>
  <c r="G1418" i="1" s="1"/>
  <c r="D1417" i="1"/>
  <c r="C1417" i="1"/>
  <c r="G1417" i="1" s="1"/>
  <c r="H1416" i="1"/>
  <c r="D1416" i="1"/>
  <c r="C1416" i="1"/>
  <c r="G1416" i="1" s="1"/>
  <c r="H1415" i="1"/>
  <c r="D1415" i="1"/>
  <c r="C1415" i="1"/>
  <c r="G1415" i="1" s="1"/>
  <c r="D1414" i="1"/>
  <c r="C1414" i="1"/>
  <c r="G1414" i="1" s="1"/>
  <c r="D1413" i="1"/>
  <c r="C1413" i="1"/>
  <c r="G1413" i="1" s="1"/>
  <c r="H1412" i="1"/>
  <c r="D1412" i="1"/>
  <c r="C1412" i="1"/>
  <c r="G1412" i="1" s="1"/>
  <c r="D1411" i="1"/>
  <c r="H1411" i="1" s="1"/>
  <c r="C1411" i="1"/>
  <c r="D1410" i="1"/>
  <c r="C1410" i="1"/>
  <c r="G1410" i="1" s="1"/>
  <c r="D1409" i="1"/>
  <c r="C1409" i="1"/>
  <c r="H1407" i="1"/>
  <c r="D1407" i="1"/>
  <c r="C1407" i="1"/>
  <c r="G1407" i="1" s="1"/>
  <c r="D1406" i="1"/>
  <c r="C1406" i="1"/>
  <c r="G1406" i="1" s="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D1399" i="1"/>
  <c r="C1399" i="1"/>
  <c r="G1399" i="1" s="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H1383" i="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C1348" i="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G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H1264" i="1"/>
  <c r="G1264" i="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C1245" i="1"/>
  <c r="G1245" i="1" s="1"/>
  <c r="D1244" i="1"/>
  <c r="H1244" i="1" s="1"/>
  <c r="C1244" i="1"/>
  <c r="H1243" i="1"/>
  <c r="D1243" i="1"/>
  <c r="C1243" i="1"/>
  <c r="G1243" i="1" s="1"/>
  <c r="H1242" i="1"/>
  <c r="D1242" i="1"/>
  <c r="C1242" i="1"/>
  <c r="G1242" i="1" s="1"/>
  <c r="H1241" i="1"/>
  <c r="D1241" i="1"/>
  <c r="C1241" i="1"/>
  <c r="H1240" i="1"/>
  <c r="D1240" i="1"/>
  <c r="C1240" i="1"/>
  <c r="G1240" i="1" s="1"/>
  <c r="H1239" i="1"/>
  <c r="D1239" i="1"/>
  <c r="C1239" i="1"/>
  <c r="G1239" i="1" s="1"/>
  <c r="H1238" i="1"/>
  <c r="D1238" i="1"/>
  <c r="C1238" i="1"/>
  <c r="G1238" i="1" s="1"/>
  <c r="D1237" i="1"/>
  <c r="C1237" i="1"/>
  <c r="G1237" i="1" s="1"/>
  <c r="D1236" i="1"/>
  <c r="C1236" i="1"/>
  <c r="H1236" i="1" s="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C1223" i="1"/>
  <c r="H1221" i="1"/>
  <c r="D1221" i="1"/>
  <c r="C1221" i="1"/>
  <c r="G1221" i="1" s="1"/>
  <c r="D1220" i="1"/>
  <c r="H1220" i="1" s="1"/>
  <c r="C1220" i="1"/>
  <c r="D1219" i="1"/>
  <c r="C1219" i="1"/>
  <c r="D1218" i="1"/>
  <c r="C1218" i="1"/>
  <c r="D1217" i="1"/>
  <c r="H1217" i="1" s="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D1200" i="1"/>
  <c r="C1200" i="1"/>
  <c r="H1200" i="1" s="1"/>
  <c r="G1199" i="1"/>
  <c r="D1199" i="1"/>
  <c r="C1199" i="1"/>
  <c r="H1199" i="1" s="1"/>
  <c r="G1198" i="1"/>
  <c r="D1198" i="1"/>
  <c r="C1198" i="1"/>
  <c r="H1198" i="1" s="1"/>
  <c r="D1197" i="1"/>
  <c r="C1197" i="1"/>
  <c r="D1196" i="1"/>
  <c r="C1196" i="1"/>
  <c r="G1195" i="1"/>
  <c r="D1195" i="1"/>
  <c r="C1195" i="1"/>
  <c r="H1195" i="1" s="1"/>
  <c r="G1194" i="1"/>
  <c r="D1194" i="1"/>
  <c r="C1194" i="1"/>
  <c r="H1194" i="1" s="1"/>
  <c r="D1193" i="1"/>
  <c r="C1193" i="1"/>
  <c r="D1192" i="1"/>
  <c r="C1192" i="1"/>
  <c r="D1191" i="1"/>
  <c r="C1191" i="1"/>
  <c r="D1190" i="1"/>
  <c r="C1190" i="1"/>
  <c r="D1189" i="1"/>
  <c r="C1189" i="1"/>
  <c r="D1188" i="1"/>
  <c r="C1188" i="1"/>
  <c r="D1187" i="1"/>
  <c r="C1187" i="1"/>
  <c r="D1186" i="1"/>
  <c r="C1186" i="1"/>
  <c r="H1186" i="1" s="1"/>
  <c r="G1185" i="1"/>
  <c r="D1185" i="1"/>
  <c r="C1185" i="1"/>
  <c r="H1185" i="1" s="1"/>
  <c r="G1184" i="1"/>
  <c r="D1184" i="1"/>
  <c r="C1184" i="1"/>
  <c r="H1184" i="1" s="1"/>
  <c r="D1182" i="1"/>
  <c r="C1182" i="1"/>
  <c r="G1182" i="1" s="1"/>
  <c r="H1181" i="1"/>
  <c r="D1181" i="1"/>
  <c r="C1181" i="1"/>
  <c r="G1181" i="1" s="1"/>
  <c r="H1180" i="1"/>
  <c r="D1180" i="1"/>
  <c r="C1180" i="1"/>
  <c r="G1180" i="1" s="1"/>
  <c r="D1179" i="1"/>
  <c r="C1179" i="1"/>
  <c r="G1179" i="1" s="1"/>
  <c r="D1178" i="1"/>
  <c r="C1178" i="1"/>
  <c r="G1178" i="1" s="1"/>
  <c r="H1177" i="1"/>
  <c r="D1177" i="1"/>
  <c r="C1177" i="1"/>
  <c r="G1177" i="1" s="1"/>
  <c r="H1176" i="1"/>
  <c r="D1176" i="1"/>
  <c r="C1176" i="1"/>
  <c r="G1176" i="1" s="1"/>
  <c r="H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C1167" i="1"/>
  <c r="D1166" i="1"/>
  <c r="H1166" i="1" s="1"/>
  <c r="C1166" i="1"/>
  <c r="D1165" i="1"/>
  <c r="H1165" i="1" s="1"/>
  <c r="C1165" i="1"/>
  <c r="H1164" i="1"/>
  <c r="G1164" i="1"/>
  <c r="D1164" i="1"/>
  <c r="C1164" i="1"/>
  <c r="D1163" i="1"/>
  <c r="H1163" i="1" s="1"/>
  <c r="C1163" i="1"/>
  <c r="H1162" i="1"/>
  <c r="G1162" i="1"/>
  <c r="D1162" i="1"/>
  <c r="C1162" i="1"/>
  <c r="H1161" i="1"/>
  <c r="G1161" i="1"/>
  <c r="D1161" i="1"/>
  <c r="C1161" i="1"/>
  <c r="D1160" i="1"/>
  <c r="H1160" i="1" s="1"/>
  <c r="C1160" i="1"/>
  <c r="H1159" i="1"/>
  <c r="G1159" i="1"/>
  <c r="D1159" i="1"/>
  <c r="C1159" i="1"/>
  <c r="H1158" i="1"/>
  <c r="G1158" i="1"/>
  <c r="D1158" i="1"/>
  <c r="C1158" i="1"/>
  <c r="C1157" i="1"/>
  <c r="D1156" i="1"/>
  <c r="H1156" i="1" s="1"/>
  <c r="C1156" i="1"/>
  <c r="D1155" i="1"/>
  <c r="C1155" i="1"/>
  <c r="D1151" i="1"/>
  <c r="H1151" i="1" s="1"/>
  <c r="C1151" i="1"/>
  <c r="D1150" i="1"/>
  <c r="C1150" i="1"/>
  <c r="G1150" i="1" s="1"/>
  <c r="D1149" i="1"/>
  <c r="C1149" i="1"/>
  <c r="G1149" i="1" s="1"/>
  <c r="C1148" i="1"/>
  <c r="D1147" i="1"/>
  <c r="H1147" i="1" s="1"/>
  <c r="C1147" i="1"/>
  <c r="D1146" i="1"/>
  <c r="C1146" i="1"/>
  <c r="G1146" i="1" s="1"/>
  <c r="D1145" i="1"/>
  <c r="C1145" i="1"/>
  <c r="G1145" i="1" s="1"/>
  <c r="H1144" i="1"/>
  <c r="D1144" i="1"/>
  <c r="C1144" i="1"/>
  <c r="G1144" i="1" s="1"/>
  <c r="D1143" i="1"/>
  <c r="H1143" i="1" s="1"/>
  <c r="C1143" i="1"/>
  <c r="D1142" i="1"/>
  <c r="C1142" i="1"/>
  <c r="G1142" i="1" s="1"/>
  <c r="D1141" i="1"/>
  <c r="C1141" i="1"/>
  <c r="G1141" i="1" s="1"/>
  <c r="H1140" i="1"/>
  <c r="D1140" i="1"/>
  <c r="C1140" i="1"/>
  <c r="G1140" i="1" s="1"/>
  <c r="D1139" i="1"/>
  <c r="H1139" i="1" s="1"/>
  <c r="C1139" i="1"/>
  <c r="D1138" i="1"/>
  <c r="C1138" i="1"/>
  <c r="G1138" i="1" s="1"/>
  <c r="D1137" i="1"/>
  <c r="C1137" i="1"/>
  <c r="G1137" i="1" s="1"/>
  <c r="H1136" i="1"/>
  <c r="D1136" i="1"/>
  <c r="C1136" i="1"/>
  <c r="G1136" i="1" s="1"/>
  <c r="D1135" i="1"/>
  <c r="H1135" i="1" s="1"/>
  <c r="C1135" i="1"/>
  <c r="D1134" i="1"/>
  <c r="C1134" i="1"/>
  <c r="G1134" i="1" s="1"/>
  <c r="D1133" i="1"/>
  <c r="C1133" i="1"/>
  <c r="G1133" i="1" s="1"/>
  <c r="H1132" i="1"/>
  <c r="D1132" i="1"/>
  <c r="C1132" i="1"/>
  <c r="G1132" i="1" s="1"/>
  <c r="D1131" i="1"/>
  <c r="H1131" i="1" s="1"/>
  <c r="C1131" i="1"/>
  <c r="D1130" i="1"/>
  <c r="C1130" i="1"/>
  <c r="G1130" i="1" s="1"/>
  <c r="D1129" i="1"/>
  <c r="C1129" i="1"/>
  <c r="G1129" i="1" s="1"/>
  <c r="H1128" i="1"/>
  <c r="D1128" i="1"/>
  <c r="C1128" i="1"/>
  <c r="G1128" i="1" s="1"/>
  <c r="D1127" i="1"/>
  <c r="H1127" i="1" s="1"/>
  <c r="C1127" i="1"/>
  <c r="D1126" i="1"/>
  <c r="C1126" i="1"/>
  <c r="G1126" i="1" s="1"/>
  <c r="D1125" i="1"/>
  <c r="C1125" i="1"/>
  <c r="G1125" i="1" s="1"/>
  <c r="D1124" i="1"/>
  <c r="H1124" i="1" s="1"/>
  <c r="C1124" i="1"/>
  <c r="G1124" i="1" s="1"/>
  <c r="D1123" i="1"/>
  <c r="H1123" i="1" s="1"/>
  <c r="C1123" i="1"/>
  <c r="D1122" i="1"/>
  <c r="C1122" i="1"/>
  <c r="G1122" i="1" s="1"/>
  <c r="D1121" i="1"/>
  <c r="C1121" i="1"/>
  <c r="G1121" i="1" s="1"/>
  <c r="H1120" i="1"/>
  <c r="D1120" i="1"/>
  <c r="C1120" i="1"/>
  <c r="G1120" i="1" s="1"/>
  <c r="D1119" i="1"/>
  <c r="H1119" i="1" s="1"/>
  <c r="C1119" i="1"/>
  <c r="D1118" i="1"/>
  <c r="C1118" i="1"/>
  <c r="G1118" i="1" s="1"/>
  <c r="D1117" i="1"/>
  <c r="C1117" i="1"/>
  <c r="G1117" i="1" s="1"/>
  <c r="H1116" i="1"/>
  <c r="D1116" i="1"/>
  <c r="C1116" i="1"/>
  <c r="G1116" i="1" s="1"/>
  <c r="D1115" i="1"/>
  <c r="H1115" i="1" s="1"/>
  <c r="C1115" i="1"/>
  <c r="D1114" i="1"/>
  <c r="C1114" i="1"/>
  <c r="G1114" i="1" s="1"/>
  <c r="D1113" i="1"/>
  <c r="C1113" i="1"/>
  <c r="G1113" i="1" s="1"/>
  <c r="H1112" i="1"/>
  <c r="D1112" i="1"/>
  <c r="C1112" i="1"/>
  <c r="G1112" i="1" s="1"/>
  <c r="D1111" i="1"/>
  <c r="H1111" i="1" s="1"/>
  <c r="C1111" i="1"/>
  <c r="D1110" i="1"/>
  <c r="C1110" i="1"/>
  <c r="G1110" i="1" s="1"/>
  <c r="D1109" i="1"/>
  <c r="C1109" i="1"/>
  <c r="G1109" i="1" s="1"/>
  <c r="H1108" i="1"/>
  <c r="D1108" i="1"/>
  <c r="C1108" i="1"/>
  <c r="G1108" i="1" s="1"/>
  <c r="D1107" i="1"/>
  <c r="H1107" i="1" s="1"/>
  <c r="C1107" i="1"/>
  <c r="D1106" i="1"/>
  <c r="C1106" i="1"/>
  <c r="G1106" i="1" s="1"/>
  <c r="D1105" i="1"/>
  <c r="C1105" i="1"/>
  <c r="G1105" i="1" s="1"/>
  <c r="H1104" i="1"/>
  <c r="D1104" i="1"/>
  <c r="C1104" i="1"/>
  <c r="G1104" i="1" s="1"/>
  <c r="D1103" i="1"/>
  <c r="H1103" i="1" s="1"/>
  <c r="C1103" i="1"/>
  <c r="D1102" i="1"/>
  <c r="C1102" i="1"/>
  <c r="G1102" i="1" s="1"/>
  <c r="D1101" i="1"/>
  <c r="C1101" i="1"/>
  <c r="G1101" i="1" s="1"/>
  <c r="H1100" i="1"/>
  <c r="D1100" i="1"/>
  <c r="C1100" i="1"/>
  <c r="G1100" i="1" s="1"/>
  <c r="D1099" i="1"/>
  <c r="H1099" i="1" s="1"/>
  <c r="C1099" i="1"/>
  <c r="D1098" i="1"/>
  <c r="C1098" i="1"/>
  <c r="G1098" i="1" s="1"/>
  <c r="D1097" i="1"/>
  <c r="C1097" i="1"/>
  <c r="G1097" i="1" s="1"/>
  <c r="H1096" i="1"/>
  <c r="D1096" i="1"/>
  <c r="C1096" i="1"/>
  <c r="G1096" i="1" s="1"/>
  <c r="D1095" i="1"/>
  <c r="H1095" i="1" s="1"/>
  <c r="C1095" i="1"/>
  <c r="D1094" i="1"/>
  <c r="C1094" i="1"/>
  <c r="G1094" i="1" s="1"/>
  <c r="D1093" i="1"/>
  <c r="C1093" i="1"/>
  <c r="G1093" i="1" s="1"/>
  <c r="H1092" i="1"/>
  <c r="D1092" i="1"/>
  <c r="C1092" i="1"/>
  <c r="G1092" i="1" s="1"/>
  <c r="D1091" i="1"/>
  <c r="H1091" i="1" s="1"/>
  <c r="C1091" i="1"/>
  <c r="D1090" i="1"/>
  <c r="C1090" i="1"/>
  <c r="G1090" i="1" s="1"/>
  <c r="D1089" i="1"/>
  <c r="C1089" i="1"/>
  <c r="G1089" i="1" s="1"/>
  <c r="H1088" i="1"/>
  <c r="D1088" i="1"/>
  <c r="C1088" i="1"/>
  <c r="G1088" i="1" s="1"/>
  <c r="D1087" i="1"/>
  <c r="H1087" i="1" s="1"/>
  <c r="C1087" i="1"/>
  <c r="D1086" i="1"/>
  <c r="C1086" i="1"/>
  <c r="G1086" i="1" s="1"/>
  <c r="D1085" i="1"/>
  <c r="C1085" i="1"/>
  <c r="G1085" i="1" s="1"/>
  <c r="H1084" i="1"/>
  <c r="D1084" i="1"/>
  <c r="C1084" i="1"/>
  <c r="G1084" i="1" s="1"/>
  <c r="D1083" i="1"/>
  <c r="H1083" i="1" s="1"/>
  <c r="C1083" i="1"/>
  <c r="D1082" i="1"/>
  <c r="C1082" i="1"/>
  <c r="G1082" i="1" s="1"/>
  <c r="D1081" i="1"/>
  <c r="C1081" i="1"/>
  <c r="G1081" i="1" s="1"/>
  <c r="H1080" i="1"/>
  <c r="D1080" i="1"/>
  <c r="C1080" i="1"/>
  <c r="G1080" i="1" s="1"/>
  <c r="D1079" i="1"/>
  <c r="H1079" i="1" s="1"/>
  <c r="C1079" i="1"/>
  <c r="D1078" i="1"/>
  <c r="C1078" i="1"/>
  <c r="G1078" i="1" s="1"/>
  <c r="D1077" i="1"/>
  <c r="C1077" i="1"/>
  <c r="G1077" i="1" s="1"/>
  <c r="H1076" i="1"/>
  <c r="D1076" i="1"/>
  <c r="C1076" i="1"/>
  <c r="G1076" i="1" s="1"/>
  <c r="D1075" i="1"/>
  <c r="H1075" i="1" s="1"/>
  <c r="C1075" i="1"/>
  <c r="D1074" i="1"/>
  <c r="C1074" i="1"/>
  <c r="G1074" i="1" s="1"/>
  <c r="D1073" i="1"/>
  <c r="C1073" i="1"/>
  <c r="G1073" i="1" s="1"/>
  <c r="H1072" i="1"/>
  <c r="D1072" i="1"/>
  <c r="C1072" i="1"/>
  <c r="G1072" i="1" s="1"/>
  <c r="D1071" i="1"/>
  <c r="H1071" i="1" s="1"/>
  <c r="C1071" i="1"/>
  <c r="D1070" i="1"/>
  <c r="C1070" i="1"/>
  <c r="G1070" i="1" s="1"/>
  <c r="D1069" i="1"/>
  <c r="C1069" i="1"/>
  <c r="G1069" i="1" s="1"/>
  <c r="H1068" i="1"/>
  <c r="D1068" i="1"/>
  <c r="C1068" i="1"/>
  <c r="G1068" i="1" s="1"/>
  <c r="D1067" i="1"/>
  <c r="H1067" i="1" s="1"/>
  <c r="C1067" i="1"/>
  <c r="D1066" i="1"/>
  <c r="C1066" i="1"/>
  <c r="G1066" i="1" s="1"/>
  <c r="C1065" i="1"/>
  <c r="H1064" i="1"/>
  <c r="D1064" i="1"/>
  <c r="C1064" i="1"/>
  <c r="D1063" i="1"/>
  <c r="H1063" i="1" s="1"/>
  <c r="C1063" i="1"/>
  <c r="D1062" i="1"/>
  <c r="C1062" i="1"/>
  <c r="G1062" i="1" s="1"/>
  <c r="D1061" i="1"/>
  <c r="C1061" i="1"/>
  <c r="G1061" i="1" s="1"/>
  <c r="H1060" i="1"/>
  <c r="D1060" i="1"/>
  <c r="C1060" i="1"/>
  <c r="G1060" i="1" s="1"/>
  <c r="D1059" i="1"/>
  <c r="H1059" i="1" s="1"/>
  <c r="C1059" i="1"/>
  <c r="D1058" i="1"/>
  <c r="C1058" i="1"/>
  <c r="G1058" i="1" s="1"/>
  <c r="D1057" i="1"/>
  <c r="C1057" i="1"/>
  <c r="G1057" i="1" s="1"/>
  <c r="D1056" i="1"/>
  <c r="H1056" i="1" s="1"/>
  <c r="C1056" i="1"/>
  <c r="G1056" i="1" s="1"/>
  <c r="D1055" i="1"/>
  <c r="H1055" i="1" s="1"/>
  <c r="C1055" i="1"/>
  <c r="D1054" i="1"/>
  <c r="C1054" i="1"/>
  <c r="G1054" i="1" s="1"/>
  <c r="D1053" i="1"/>
  <c r="C1053" i="1"/>
  <c r="G1053" i="1" s="1"/>
  <c r="D1052" i="1"/>
  <c r="H1052" i="1" s="1"/>
  <c r="C1052" i="1"/>
  <c r="D1051" i="1"/>
  <c r="H1051" i="1" s="1"/>
  <c r="C1051" i="1"/>
  <c r="D1050" i="1"/>
  <c r="C1050" i="1"/>
  <c r="D1049" i="1"/>
  <c r="C1049" i="1"/>
  <c r="G1049" i="1" s="1"/>
  <c r="H1048" i="1"/>
  <c r="D1048" i="1"/>
  <c r="C1048" i="1"/>
  <c r="D1047" i="1"/>
  <c r="D1045" i="1"/>
  <c r="C1045" i="1"/>
  <c r="G1045" i="1" s="1"/>
  <c r="H1044" i="1"/>
  <c r="D1044" i="1"/>
  <c r="C1044" i="1"/>
  <c r="G1044" i="1" s="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D1002" i="1"/>
  <c r="H1002" i="1" s="1"/>
  <c r="C1002" i="1"/>
  <c r="H1001" i="1"/>
  <c r="G1001" i="1"/>
  <c r="D1001" i="1"/>
  <c r="C1001" i="1"/>
  <c r="D1000" i="1"/>
  <c r="H1000" i="1" s="1"/>
  <c r="C1000" i="1"/>
  <c r="D999" i="1"/>
  <c r="H999" i="1" s="1"/>
  <c r="C999" i="1"/>
  <c r="G998" i="1"/>
  <c r="D998" i="1"/>
  <c r="H998" i="1" s="1"/>
  <c r="C998" i="1"/>
  <c r="C997" i="1"/>
  <c r="H996" i="1"/>
  <c r="G996" i="1"/>
  <c r="D996" i="1"/>
  <c r="C996" i="1"/>
  <c r="H995" i="1"/>
  <c r="G995" i="1"/>
  <c r="D995" i="1"/>
  <c r="C995" i="1"/>
  <c r="D994" i="1"/>
  <c r="H994" i="1" s="1"/>
  <c r="C994" i="1"/>
  <c r="D993" i="1"/>
  <c r="C993" i="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H745" i="1"/>
  <c r="D745" i="1"/>
  <c r="G745" i="1" s="1"/>
  <c r="C745" i="1"/>
  <c r="D744" i="1"/>
  <c r="G744" i="1" s="1"/>
  <c r="C744" i="1"/>
  <c r="H743" i="1"/>
  <c r="D743" i="1"/>
  <c r="G743" i="1" s="1"/>
  <c r="C743" i="1"/>
  <c r="H742" i="1"/>
  <c r="D742" i="1"/>
  <c r="G742" i="1" s="1"/>
  <c r="C742" i="1"/>
  <c r="H741" i="1"/>
  <c r="D741" i="1"/>
  <c r="G741" i="1" s="1"/>
  <c r="C741" i="1"/>
  <c r="D740" i="1"/>
  <c r="G740" i="1" s="1"/>
  <c r="C740" i="1"/>
  <c r="H739" i="1"/>
  <c r="D739" i="1"/>
  <c r="G739" i="1" s="1"/>
  <c r="C739" i="1"/>
  <c r="H738" i="1"/>
  <c r="D738" i="1"/>
  <c r="G738" i="1" s="1"/>
  <c r="C738" i="1"/>
  <c r="H737" i="1"/>
  <c r="D737" i="1"/>
  <c r="G737" i="1" s="1"/>
  <c r="C737" i="1"/>
  <c r="D736" i="1"/>
  <c r="G736" i="1" s="1"/>
  <c r="C736" i="1"/>
  <c r="H735" i="1"/>
  <c r="D735" i="1"/>
  <c r="G735" i="1" s="1"/>
  <c r="C735" i="1"/>
  <c r="H734" i="1"/>
  <c r="D734" i="1"/>
  <c r="G734" i="1" s="1"/>
  <c r="C734" i="1"/>
  <c r="H733" i="1"/>
  <c r="D733" i="1"/>
  <c r="G733" i="1" s="1"/>
  <c r="C733" i="1"/>
  <c r="D732" i="1"/>
  <c r="G732" i="1" s="1"/>
  <c r="C732" i="1"/>
  <c r="H731" i="1"/>
  <c r="D731" i="1"/>
  <c r="G731" i="1" s="1"/>
  <c r="C731" i="1"/>
  <c r="H730" i="1"/>
  <c r="D730" i="1"/>
  <c r="G730" i="1" s="1"/>
  <c r="C730" i="1"/>
  <c r="H729" i="1"/>
  <c r="D729" i="1"/>
  <c r="G729" i="1" s="1"/>
  <c r="C729" i="1"/>
  <c r="D728" i="1"/>
  <c r="G728" i="1" s="1"/>
  <c r="C728" i="1"/>
  <c r="H727" i="1"/>
  <c r="D727" i="1"/>
  <c r="G727" i="1" s="1"/>
  <c r="C727" i="1"/>
  <c r="H726" i="1"/>
  <c r="D726" i="1"/>
  <c r="G726" i="1" s="1"/>
  <c r="C726" i="1"/>
  <c r="H725" i="1"/>
  <c r="D725" i="1"/>
  <c r="G725" i="1" s="1"/>
  <c r="C725" i="1"/>
  <c r="D724" i="1"/>
  <c r="G724" i="1" s="1"/>
  <c r="C724" i="1"/>
  <c r="H723" i="1"/>
  <c r="D723" i="1"/>
  <c r="G723" i="1" s="1"/>
  <c r="C723" i="1"/>
  <c r="H722" i="1"/>
  <c r="D722" i="1"/>
  <c r="G722" i="1" s="1"/>
  <c r="C722" i="1"/>
  <c r="H721" i="1"/>
  <c r="D721" i="1"/>
  <c r="G721" i="1" s="1"/>
  <c r="C721" i="1"/>
  <c r="D720" i="1"/>
  <c r="G720" i="1" s="1"/>
  <c r="C720" i="1"/>
  <c r="H719" i="1"/>
  <c r="D719" i="1"/>
  <c r="G719" i="1" s="1"/>
  <c r="C719" i="1"/>
  <c r="D718" i="1"/>
  <c r="G718" i="1" s="1"/>
  <c r="C718" i="1"/>
  <c r="H717" i="1"/>
  <c r="D717" i="1"/>
  <c r="G717" i="1" s="1"/>
  <c r="C717" i="1"/>
  <c r="D716" i="1"/>
  <c r="G716" i="1" s="1"/>
  <c r="C716" i="1"/>
  <c r="H715" i="1"/>
  <c r="D715" i="1"/>
  <c r="G715" i="1" s="1"/>
  <c r="C715" i="1"/>
  <c r="H714" i="1"/>
  <c r="D714" i="1"/>
  <c r="G714" i="1" s="1"/>
  <c r="C714" i="1"/>
  <c r="H713" i="1"/>
  <c r="D713" i="1"/>
  <c r="G713" i="1" s="1"/>
  <c r="C713" i="1"/>
  <c r="D712" i="1"/>
  <c r="G712" i="1" s="1"/>
  <c r="C712" i="1"/>
  <c r="D711" i="1"/>
  <c r="G711" i="1" s="1"/>
  <c r="C711" i="1"/>
  <c r="D710" i="1"/>
  <c r="G710" i="1" s="1"/>
  <c r="C710" i="1"/>
  <c r="H709" i="1"/>
  <c r="D709" i="1"/>
  <c r="G709" i="1" s="1"/>
  <c r="C709" i="1"/>
  <c r="D708" i="1"/>
  <c r="G708" i="1" s="1"/>
  <c r="C708" i="1"/>
  <c r="H707" i="1"/>
  <c r="D707" i="1"/>
  <c r="G707" i="1" s="1"/>
  <c r="C707" i="1"/>
  <c r="H706" i="1"/>
  <c r="D706" i="1"/>
  <c r="G706" i="1" s="1"/>
  <c r="C706" i="1"/>
  <c r="D705" i="1"/>
  <c r="G705" i="1" s="1"/>
  <c r="C705" i="1"/>
  <c r="D704" i="1"/>
  <c r="G704" i="1" s="1"/>
  <c r="C704" i="1"/>
  <c r="D703" i="1"/>
  <c r="G703" i="1" s="1"/>
  <c r="C703" i="1"/>
  <c r="H702" i="1"/>
  <c r="D702" i="1"/>
  <c r="G702" i="1" s="1"/>
  <c r="C702" i="1"/>
  <c r="H701" i="1"/>
  <c r="D701" i="1"/>
  <c r="G701" i="1" s="1"/>
  <c r="C701" i="1"/>
  <c r="D700" i="1"/>
  <c r="G700" i="1" s="1"/>
  <c r="C700" i="1"/>
  <c r="H699" i="1"/>
  <c r="D699" i="1"/>
  <c r="G699" i="1" s="1"/>
  <c r="C699" i="1"/>
  <c r="H698" i="1"/>
  <c r="D698" i="1"/>
  <c r="G698" i="1" s="1"/>
  <c r="C698" i="1"/>
  <c r="H697" i="1"/>
  <c r="D697" i="1"/>
  <c r="G697" i="1" s="1"/>
  <c r="C697" i="1"/>
  <c r="D696" i="1"/>
  <c r="G696" i="1" s="1"/>
  <c r="C696" i="1"/>
  <c r="H695" i="1"/>
  <c r="D695" i="1"/>
  <c r="G695" i="1" s="1"/>
  <c r="C695" i="1"/>
  <c r="H694" i="1"/>
  <c r="D694" i="1"/>
  <c r="G694" i="1" s="1"/>
  <c r="C694" i="1"/>
  <c r="H693" i="1"/>
  <c r="D693" i="1"/>
  <c r="G693" i="1" s="1"/>
  <c r="C693" i="1"/>
  <c r="D692" i="1"/>
  <c r="G692" i="1" s="1"/>
  <c r="C692" i="1"/>
  <c r="H691" i="1"/>
  <c r="D691" i="1"/>
  <c r="G691" i="1" s="1"/>
  <c r="C691" i="1"/>
  <c r="H690" i="1"/>
  <c r="D690" i="1"/>
  <c r="G690" i="1" s="1"/>
  <c r="C690" i="1"/>
  <c r="H689" i="1"/>
  <c r="D689" i="1"/>
  <c r="G689" i="1" s="1"/>
  <c r="C689" i="1"/>
  <c r="D688" i="1"/>
  <c r="G688" i="1" s="1"/>
  <c r="C688" i="1"/>
  <c r="H687" i="1"/>
  <c r="D687" i="1"/>
  <c r="G687" i="1" s="1"/>
  <c r="C687" i="1"/>
  <c r="H686" i="1"/>
  <c r="D686" i="1"/>
  <c r="G686" i="1" s="1"/>
  <c r="C686" i="1"/>
  <c r="H685" i="1"/>
  <c r="D685" i="1"/>
  <c r="G685" i="1" s="1"/>
  <c r="C685" i="1"/>
  <c r="D684" i="1"/>
  <c r="G684" i="1" s="1"/>
  <c r="C684" i="1"/>
  <c r="H683" i="1"/>
  <c r="D683" i="1"/>
  <c r="G683" i="1" s="1"/>
  <c r="C683" i="1"/>
  <c r="H682" i="1"/>
  <c r="D682" i="1"/>
  <c r="G682" i="1" s="1"/>
  <c r="C682" i="1"/>
  <c r="H681" i="1"/>
  <c r="D681" i="1"/>
  <c r="G681" i="1" s="1"/>
  <c r="C681" i="1"/>
  <c r="D680" i="1"/>
  <c r="G680" i="1" s="1"/>
  <c r="C680" i="1"/>
  <c r="H679" i="1"/>
  <c r="D679" i="1"/>
  <c r="G679" i="1" s="1"/>
  <c r="C679" i="1"/>
  <c r="H678" i="1"/>
  <c r="D678" i="1"/>
  <c r="G678" i="1" s="1"/>
  <c r="C678" i="1"/>
  <c r="H677" i="1"/>
  <c r="D677" i="1"/>
  <c r="G677" i="1" s="1"/>
  <c r="C677" i="1"/>
  <c r="D676" i="1"/>
  <c r="G676" i="1" s="1"/>
  <c r="C676" i="1"/>
  <c r="H675" i="1"/>
  <c r="D675" i="1"/>
  <c r="G675" i="1" s="1"/>
  <c r="C675" i="1"/>
  <c r="H674" i="1"/>
  <c r="D674" i="1"/>
  <c r="G674" i="1" s="1"/>
  <c r="C674" i="1"/>
  <c r="H673" i="1"/>
  <c r="D673" i="1"/>
  <c r="G673" i="1" s="1"/>
  <c r="C673" i="1"/>
  <c r="D672" i="1"/>
  <c r="G672" i="1" s="1"/>
  <c r="C672" i="1"/>
  <c r="H671" i="1"/>
  <c r="D671" i="1"/>
  <c r="G671" i="1" s="1"/>
  <c r="C671" i="1"/>
  <c r="D670" i="1"/>
  <c r="G670" i="1" s="1"/>
  <c r="C670" i="1"/>
  <c r="D669" i="1"/>
  <c r="G669" i="1" s="1"/>
  <c r="C669" i="1"/>
  <c r="D668" i="1"/>
  <c r="G668" i="1" s="1"/>
  <c r="C668" i="1"/>
  <c r="H667" i="1"/>
  <c r="D667" i="1"/>
  <c r="G667" i="1" s="1"/>
  <c r="C667" i="1"/>
  <c r="H666" i="1"/>
  <c r="D666" i="1"/>
  <c r="G666" i="1" s="1"/>
  <c r="C666" i="1"/>
  <c r="H665" i="1"/>
  <c r="D665" i="1"/>
  <c r="G665" i="1" s="1"/>
  <c r="C665" i="1"/>
  <c r="D664" i="1"/>
  <c r="C664" i="1"/>
  <c r="H663" i="1"/>
  <c r="D663" i="1"/>
  <c r="G663" i="1" s="1"/>
  <c r="C663" i="1"/>
  <c r="H662" i="1"/>
  <c r="D662" i="1"/>
  <c r="G662" i="1" s="1"/>
  <c r="C662" i="1"/>
  <c r="H661" i="1"/>
  <c r="D661" i="1"/>
  <c r="G661" i="1" s="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7" i="1"/>
  <c r="D632" i="1"/>
  <c r="H632" i="1" s="1"/>
  <c r="C632" i="1"/>
  <c r="D631" i="1"/>
  <c r="H631" i="1" s="1"/>
  <c r="C631" i="1"/>
  <c r="D628" i="1"/>
  <c r="H628" i="1" s="1"/>
  <c r="C628" i="1"/>
  <c r="H627" i="1"/>
  <c r="G627" i="1"/>
  <c r="D627" i="1"/>
  <c r="C627" i="1"/>
  <c r="D626" i="1"/>
  <c r="H626" i="1" s="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9" i="1" s="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H573" i="1" s="1"/>
  <c r="C573" i="1"/>
  <c r="G572" i="1"/>
  <c r="D572" i="1"/>
  <c r="H572" i="1" s="1"/>
  <c r="C572" i="1"/>
  <c r="D571" i="1"/>
  <c r="H571" i="1" s="1"/>
  <c r="C571" i="1"/>
  <c r="G570" i="1"/>
  <c r="D570" i="1"/>
  <c r="H570" i="1" s="1"/>
  <c r="C570" i="1"/>
  <c r="D569" i="1"/>
  <c r="H569" i="1" s="1"/>
  <c r="C569" i="1"/>
  <c r="G568" i="1"/>
  <c r="D568" i="1"/>
  <c r="H568" i="1" s="1"/>
  <c r="C568" i="1"/>
  <c r="D567" i="1"/>
  <c r="H567" i="1" s="1"/>
  <c r="C567" i="1"/>
  <c r="G566" i="1"/>
  <c r="D566" i="1"/>
  <c r="H566" i="1" s="1"/>
  <c r="C566" i="1"/>
  <c r="D565" i="1"/>
  <c r="H565" i="1" s="1"/>
  <c r="C565" i="1"/>
  <c r="G564" i="1"/>
  <c r="D564" i="1"/>
  <c r="H564" i="1" s="1"/>
  <c r="C564" i="1"/>
  <c r="D563" i="1"/>
  <c r="H563" i="1" s="1"/>
  <c r="C563" i="1"/>
  <c r="G562" i="1"/>
  <c r="D562" i="1"/>
  <c r="H562" i="1" s="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H508" i="1" s="1"/>
  <c r="C508" i="1"/>
  <c r="D507" i="1"/>
  <c r="H507" i="1" s="1"/>
  <c r="C507" i="1"/>
  <c r="G506" i="1"/>
  <c r="D506" i="1"/>
  <c r="H506" i="1" s="1"/>
  <c r="C506" i="1"/>
  <c r="D505" i="1"/>
  <c r="H505" i="1" s="1"/>
  <c r="C505" i="1"/>
  <c r="D504" i="1"/>
  <c r="H504" i="1" s="1"/>
  <c r="C504" i="1"/>
  <c r="D503" i="1"/>
  <c r="H503" i="1" s="1"/>
  <c r="C503" i="1"/>
  <c r="G502" i="1"/>
  <c r="D502" i="1"/>
  <c r="H502" i="1" s="1"/>
  <c r="C502" i="1"/>
  <c r="D501" i="1"/>
  <c r="H501" i="1" s="1"/>
  <c r="C501" i="1"/>
  <c r="D500" i="1"/>
  <c r="H500" i="1" s="1"/>
  <c r="C500" i="1"/>
  <c r="D499" i="1"/>
  <c r="H499" i="1" s="1"/>
  <c r="C499" i="1"/>
  <c r="G498" i="1"/>
  <c r="D498" i="1"/>
  <c r="H498" i="1" s="1"/>
  <c r="C498" i="1"/>
  <c r="D497" i="1"/>
  <c r="H497" i="1" s="1"/>
  <c r="C497" i="1"/>
  <c r="D496" i="1"/>
  <c r="H496" i="1" s="1"/>
  <c r="C496" i="1"/>
  <c r="D495" i="1"/>
  <c r="H495" i="1" s="1"/>
  <c r="C495" i="1"/>
  <c r="G494" i="1"/>
  <c r="D494" i="1"/>
  <c r="H494" i="1" s="1"/>
  <c r="C494" i="1"/>
  <c r="D493" i="1"/>
  <c r="H493" i="1" s="1"/>
  <c r="C493" i="1"/>
  <c r="D492" i="1"/>
  <c r="H492" i="1" s="1"/>
  <c r="C492" i="1"/>
  <c r="D491" i="1"/>
  <c r="H491" i="1" s="1"/>
  <c r="C491" i="1"/>
  <c r="G490" i="1"/>
  <c r="D490" i="1"/>
  <c r="H490" i="1" s="1"/>
  <c r="C490" i="1"/>
  <c r="D489" i="1"/>
  <c r="H489" i="1" s="1"/>
  <c r="C489" i="1"/>
  <c r="D488" i="1"/>
  <c r="H488" i="1" s="1"/>
  <c r="C488" i="1"/>
  <c r="D487" i="1"/>
  <c r="H487" i="1" s="1"/>
  <c r="C487" i="1"/>
  <c r="G486" i="1"/>
  <c r="D486" i="1"/>
  <c r="H486" i="1" s="1"/>
  <c r="C486" i="1"/>
  <c r="D485" i="1"/>
  <c r="H485" i="1" s="1"/>
  <c r="C485" i="1"/>
  <c r="D484" i="1"/>
  <c r="H484" i="1" s="1"/>
  <c r="C484" i="1"/>
  <c r="D483" i="1"/>
  <c r="H483" i="1" s="1"/>
  <c r="C483" i="1"/>
  <c r="G482" i="1"/>
  <c r="D482" i="1"/>
  <c r="H482" i="1" s="1"/>
  <c r="C482" i="1"/>
  <c r="D481" i="1"/>
  <c r="H481" i="1" s="1"/>
  <c r="C481" i="1"/>
  <c r="G480" i="1"/>
  <c r="D480" i="1"/>
  <c r="H480" i="1" s="1"/>
  <c r="C480" i="1"/>
  <c r="D479" i="1"/>
  <c r="H479" i="1" s="1"/>
  <c r="C479" i="1"/>
  <c r="G478" i="1"/>
  <c r="D478" i="1"/>
  <c r="H478" i="1" s="1"/>
  <c r="C478" i="1"/>
  <c r="D477" i="1"/>
  <c r="H477" i="1" s="1"/>
  <c r="C477" i="1"/>
  <c r="G476" i="1"/>
  <c r="D476" i="1"/>
  <c r="H476" i="1" s="1"/>
  <c r="C476" i="1"/>
  <c r="D475" i="1"/>
  <c r="H475" i="1" s="1"/>
  <c r="C475" i="1"/>
  <c r="G474" i="1"/>
  <c r="D474" i="1"/>
  <c r="H474" i="1" s="1"/>
  <c r="C474" i="1"/>
  <c r="D473" i="1"/>
  <c r="H473" i="1" s="1"/>
  <c r="C473" i="1"/>
  <c r="G472" i="1"/>
  <c r="D472" i="1"/>
  <c r="H472" i="1" s="1"/>
  <c r="C472" i="1"/>
  <c r="D471" i="1"/>
  <c r="H471" i="1" s="1"/>
  <c r="C471" i="1"/>
  <c r="G470" i="1"/>
  <c r="D470" i="1"/>
  <c r="H470" i="1" s="1"/>
  <c r="C470" i="1"/>
  <c r="D469" i="1"/>
  <c r="H469" i="1" s="1"/>
  <c r="C469" i="1"/>
  <c r="G468" i="1"/>
  <c r="D468" i="1"/>
  <c r="C468" i="1"/>
  <c r="H468" i="1" s="1"/>
  <c r="D467" i="1"/>
  <c r="G467" i="1" s="1"/>
  <c r="C467" i="1"/>
  <c r="G465" i="1"/>
  <c r="D465" i="1"/>
  <c r="C465" i="1"/>
  <c r="H465" i="1" s="1"/>
  <c r="D464" i="1"/>
  <c r="G464" i="1" s="1"/>
  <c r="C464" i="1"/>
  <c r="G463" i="1"/>
  <c r="D463" i="1"/>
  <c r="C463" i="1"/>
  <c r="H463" i="1" s="1"/>
  <c r="D462" i="1"/>
  <c r="G462" i="1" s="1"/>
  <c r="C462" i="1"/>
  <c r="G461" i="1"/>
  <c r="D461" i="1"/>
  <c r="C461" i="1"/>
  <c r="H461" i="1" s="1"/>
  <c r="D460" i="1"/>
  <c r="G460" i="1" s="1"/>
  <c r="C460" i="1"/>
  <c r="G459" i="1"/>
  <c r="D459" i="1"/>
  <c r="C459" i="1"/>
  <c r="H459" i="1" s="1"/>
  <c r="D458" i="1"/>
  <c r="G458" i="1" s="1"/>
  <c r="C458" i="1"/>
  <c r="G457" i="1"/>
  <c r="D457" i="1"/>
  <c r="C457" i="1"/>
  <c r="H457" i="1" s="1"/>
  <c r="D456" i="1"/>
  <c r="G456" i="1" s="1"/>
  <c r="C456" i="1"/>
  <c r="G455" i="1"/>
  <c r="D455" i="1"/>
  <c r="C455" i="1"/>
  <c r="H455" i="1" s="1"/>
  <c r="D454" i="1"/>
  <c r="G454" i="1" s="1"/>
  <c r="C454" i="1"/>
  <c r="G453" i="1"/>
  <c r="D453" i="1"/>
  <c r="C453" i="1"/>
  <c r="H453" i="1" s="1"/>
  <c r="D452" i="1"/>
  <c r="G452" i="1" s="1"/>
  <c r="C452" i="1"/>
  <c r="G451" i="1"/>
  <c r="D451" i="1"/>
  <c r="C451" i="1"/>
  <c r="H451" i="1" s="1"/>
  <c r="D450" i="1"/>
  <c r="G450" i="1" s="1"/>
  <c r="C450" i="1"/>
  <c r="G449" i="1"/>
  <c r="D449" i="1"/>
  <c r="C449" i="1"/>
  <c r="H449" i="1" s="1"/>
  <c r="D448" i="1"/>
  <c r="G448" i="1" s="1"/>
  <c r="C448" i="1"/>
  <c r="G447" i="1"/>
  <c r="D447" i="1"/>
  <c r="C447" i="1"/>
  <c r="H447" i="1" s="1"/>
  <c r="D446" i="1"/>
  <c r="G446" i="1" s="1"/>
  <c r="C446" i="1"/>
  <c r="G445" i="1"/>
  <c r="D445" i="1"/>
  <c r="C445" i="1"/>
  <c r="H445" i="1" s="1"/>
  <c r="D444" i="1"/>
  <c r="G444" i="1" s="1"/>
  <c r="C444" i="1"/>
  <c r="G443" i="1"/>
  <c r="D443" i="1"/>
  <c r="C443" i="1"/>
  <c r="H443" i="1" s="1"/>
  <c r="D442" i="1"/>
  <c r="G442" i="1" s="1"/>
  <c r="C442" i="1"/>
  <c r="G441" i="1"/>
  <c r="D441" i="1"/>
  <c r="C441" i="1"/>
  <c r="H441" i="1" s="1"/>
  <c r="D440" i="1"/>
  <c r="G440" i="1" s="1"/>
  <c r="C440" i="1"/>
  <c r="G439" i="1"/>
  <c r="D439" i="1"/>
  <c r="C439" i="1"/>
  <c r="H439" i="1" s="1"/>
  <c r="D438" i="1"/>
  <c r="G438" i="1" s="1"/>
  <c r="C438" i="1"/>
  <c r="G437" i="1"/>
  <c r="D437" i="1"/>
  <c r="C437" i="1"/>
  <c r="H437" i="1" s="1"/>
  <c r="D436" i="1"/>
  <c r="G436" i="1" s="1"/>
  <c r="C436" i="1"/>
  <c r="G435" i="1"/>
  <c r="D435" i="1"/>
  <c r="C435" i="1"/>
  <c r="H435" i="1" s="1"/>
  <c r="D434" i="1"/>
  <c r="G434" i="1" s="1"/>
  <c r="C434" i="1"/>
  <c r="G433" i="1"/>
  <c r="D433" i="1"/>
  <c r="C433" i="1"/>
  <c r="H433" i="1" s="1"/>
  <c r="D432" i="1"/>
  <c r="G432" i="1" s="1"/>
  <c r="C432" i="1"/>
  <c r="G431" i="1"/>
  <c r="D431" i="1"/>
  <c r="C431" i="1"/>
  <c r="H431" i="1" s="1"/>
  <c r="D430" i="1"/>
  <c r="G430" i="1" s="1"/>
  <c r="C430" i="1"/>
  <c r="G429" i="1"/>
  <c r="D429" i="1"/>
  <c r="C429" i="1"/>
  <c r="H429" i="1" s="1"/>
  <c r="D428" i="1"/>
  <c r="G428" i="1" s="1"/>
  <c r="C428" i="1"/>
  <c r="G427" i="1"/>
  <c r="D427" i="1"/>
  <c r="C427" i="1"/>
  <c r="H427" i="1" s="1"/>
  <c r="D426" i="1"/>
  <c r="G426" i="1" s="1"/>
  <c r="C426" i="1"/>
  <c r="G425" i="1"/>
  <c r="D425" i="1"/>
  <c r="C425" i="1"/>
  <c r="H425" i="1" s="1"/>
  <c r="D424" i="1"/>
  <c r="G424" i="1" s="1"/>
  <c r="C424" i="1"/>
  <c r="G423" i="1"/>
  <c r="D423" i="1"/>
  <c r="C423" i="1"/>
  <c r="H423" i="1" s="1"/>
  <c r="D422" i="1"/>
  <c r="G422" i="1" s="1"/>
  <c r="C422" i="1"/>
  <c r="G421" i="1"/>
  <c r="D421" i="1"/>
  <c r="C421" i="1"/>
  <c r="H421" i="1" s="1"/>
  <c r="D420" i="1"/>
  <c r="G420" i="1" s="1"/>
  <c r="C420" i="1"/>
  <c r="G419" i="1"/>
  <c r="D419" i="1"/>
  <c r="C419" i="1"/>
  <c r="H419" i="1" s="1"/>
  <c r="D418" i="1"/>
  <c r="G418" i="1" s="1"/>
  <c r="C418" i="1"/>
  <c r="G417" i="1"/>
  <c r="D417" i="1"/>
  <c r="C417" i="1"/>
  <c r="H417" i="1" s="1"/>
  <c r="D416" i="1"/>
  <c r="G416" i="1" s="1"/>
  <c r="C416" i="1"/>
  <c r="D415" i="1"/>
  <c r="D413" i="1"/>
  <c r="G413" i="1" s="1"/>
  <c r="C413" i="1"/>
  <c r="D412" i="1"/>
  <c r="C412" i="1"/>
  <c r="D411" i="1"/>
  <c r="G411" i="1" s="1"/>
  <c r="C411" i="1"/>
  <c r="H411" i="1" s="1"/>
  <c r="D406" i="1"/>
  <c r="G406" i="1" s="1"/>
  <c r="C406" i="1"/>
  <c r="D405" i="1"/>
  <c r="G405" i="1" s="1"/>
  <c r="C405" i="1"/>
  <c r="D404" i="1"/>
  <c r="G404" i="1" s="1"/>
  <c r="C404" i="1"/>
  <c r="G401" i="1"/>
  <c r="D401" i="1"/>
  <c r="C401" i="1"/>
  <c r="H401" i="1" s="1"/>
  <c r="D400" i="1"/>
  <c r="G400" i="1" s="1"/>
  <c r="C400" i="1"/>
  <c r="G399" i="1"/>
  <c r="D399" i="1"/>
  <c r="C399" i="1"/>
  <c r="H399" i="1" s="1"/>
  <c r="D398" i="1"/>
  <c r="G398" i="1" s="1"/>
  <c r="C398" i="1"/>
  <c r="G397" i="1"/>
  <c r="D397" i="1"/>
  <c r="C397" i="1"/>
  <c r="H397" i="1" s="1"/>
  <c r="D396" i="1"/>
  <c r="G396" i="1" s="1"/>
  <c r="C396" i="1"/>
  <c r="G395" i="1"/>
  <c r="D395" i="1"/>
  <c r="C395" i="1"/>
  <c r="H395" i="1" s="1"/>
  <c r="D394" i="1"/>
  <c r="G394" i="1" s="1"/>
  <c r="C394" i="1"/>
  <c r="D393" i="1"/>
  <c r="C393" i="1"/>
  <c r="H393" i="1" s="1"/>
  <c r="D392" i="1"/>
  <c r="C392" i="1"/>
  <c r="G391" i="1"/>
  <c r="D391" i="1"/>
  <c r="C391" i="1"/>
  <c r="H391" i="1" s="1"/>
  <c r="D390" i="1"/>
  <c r="G390" i="1" s="1"/>
  <c r="C390" i="1"/>
  <c r="D389" i="1"/>
  <c r="C389" i="1"/>
  <c r="H389" i="1" s="1"/>
  <c r="D388" i="1"/>
  <c r="C388" i="1"/>
  <c r="G387" i="1"/>
  <c r="D387" i="1"/>
  <c r="C387" i="1"/>
  <c r="H387" i="1" s="1"/>
  <c r="D386" i="1"/>
  <c r="G386" i="1" s="1"/>
  <c r="C386" i="1"/>
  <c r="G385" i="1"/>
  <c r="D385" i="1"/>
  <c r="C385" i="1"/>
  <c r="H385" i="1" s="1"/>
  <c r="D384" i="1"/>
  <c r="C384" i="1"/>
  <c r="D383" i="1"/>
  <c r="C383" i="1"/>
  <c r="H383" i="1" s="1"/>
  <c r="D382" i="1"/>
  <c r="G382" i="1" s="1"/>
  <c r="C382" i="1"/>
  <c r="G381" i="1"/>
  <c r="D381" i="1"/>
  <c r="C381" i="1"/>
  <c r="H381" i="1" s="1"/>
  <c r="D380" i="1"/>
  <c r="C380" i="1"/>
  <c r="D379" i="1"/>
  <c r="C379" i="1"/>
  <c r="D378" i="1"/>
  <c r="G378" i="1" s="1"/>
  <c r="C378" i="1"/>
  <c r="G377" i="1"/>
  <c r="D377" i="1"/>
  <c r="C377" i="1"/>
  <c r="H377" i="1" s="1"/>
  <c r="D376" i="1"/>
  <c r="C376" i="1"/>
  <c r="D375" i="1"/>
  <c r="C375" i="1"/>
  <c r="H375" i="1" s="1"/>
  <c r="D374" i="1"/>
  <c r="G374" i="1" s="1"/>
  <c r="C374" i="1"/>
  <c r="G373" i="1"/>
  <c r="D373" i="1"/>
  <c r="C373" i="1"/>
  <c r="H373" i="1" s="1"/>
  <c r="D372" i="1"/>
  <c r="C372" i="1"/>
  <c r="D371" i="1"/>
  <c r="C371" i="1"/>
  <c r="D370" i="1"/>
  <c r="G370" i="1" s="1"/>
  <c r="C370" i="1"/>
  <c r="D369" i="1"/>
  <c r="G369" i="1" s="1"/>
  <c r="C369" i="1"/>
  <c r="D368" i="1"/>
  <c r="C368" i="1"/>
  <c r="D367" i="1"/>
  <c r="C367" i="1"/>
  <c r="H367" i="1" s="1"/>
  <c r="D366" i="1"/>
  <c r="C366" i="1"/>
  <c r="G365" i="1"/>
  <c r="D365" i="1"/>
  <c r="C365" i="1"/>
  <c r="H365" i="1" s="1"/>
  <c r="D364" i="1"/>
  <c r="C364" i="1"/>
  <c r="D363" i="1"/>
  <c r="C363" i="1"/>
  <c r="H363" i="1" s="1"/>
  <c r="D362" i="1"/>
  <c r="G362" i="1" s="1"/>
  <c r="C362" i="1"/>
  <c r="D361" i="1"/>
  <c r="G361" i="1" s="1"/>
  <c r="C361" i="1"/>
  <c r="D360" i="1"/>
  <c r="C360" i="1"/>
  <c r="D359" i="1"/>
  <c r="C359" i="1"/>
  <c r="G357" i="1"/>
  <c r="D357" i="1"/>
  <c r="C357" i="1"/>
  <c r="H357" i="1" s="1"/>
  <c r="D356" i="1"/>
  <c r="C356" i="1"/>
  <c r="D355" i="1"/>
  <c r="C355" i="1"/>
  <c r="H355" i="1" s="1"/>
  <c r="D354" i="1"/>
  <c r="G354" i="1" s="1"/>
  <c r="C354" i="1"/>
  <c r="G353" i="1"/>
  <c r="D353" i="1"/>
  <c r="C353" i="1"/>
  <c r="H353" i="1" s="1"/>
  <c r="D352" i="1"/>
  <c r="C352" i="1"/>
  <c r="D351" i="1"/>
  <c r="C351" i="1"/>
  <c r="H351" i="1" s="1"/>
  <c r="D350" i="1"/>
  <c r="G350" i="1" s="1"/>
  <c r="C350" i="1"/>
  <c r="G349" i="1"/>
  <c r="D349" i="1"/>
  <c r="C349" i="1"/>
  <c r="H349" i="1" s="1"/>
  <c r="D348" i="1"/>
  <c r="C348" i="1"/>
  <c r="D347" i="1"/>
  <c r="C347" i="1"/>
  <c r="H347" i="1" s="1"/>
  <c r="D346" i="1"/>
  <c r="D344" i="1"/>
  <c r="C344" i="1"/>
  <c r="D343" i="1"/>
  <c r="C343" i="1"/>
  <c r="H343" i="1" s="1"/>
  <c r="D342" i="1"/>
  <c r="G342" i="1" s="1"/>
  <c r="C342" i="1"/>
  <c r="G341" i="1"/>
  <c r="D341" i="1"/>
  <c r="C341" i="1"/>
  <c r="H341" i="1" s="1"/>
  <c r="D340" i="1"/>
  <c r="C340" i="1"/>
  <c r="D339" i="1"/>
  <c r="C339" i="1"/>
  <c r="H339" i="1" s="1"/>
  <c r="D338" i="1"/>
  <c r="G338" i="1" s="1"/>
  <c r="C338" i="1"/>
  <c r="G337" i="1"/>
  <c r="D337" i="1"/>
  <c r="C337" i="1"/>
  <c r="H337" i="1" s="1"/>
  <c r="D336" i="1"/>
  <c r="C336" i="1"/>
  <c r="D335" i="1"/>
  <c r="C335" i="1"/>
  <c r="H335" i="1" s="1"/>
  <c r="D334" i="1"/>
  <c r="G334" i="1" s="1"/>
  <c r="C334" i="1"/>
  <c r="G333" i="1"/>
  <c r="D333" i="1"/>
  <c r="C333" i="1"/>
  <c r="H333" i="1" s="1"/>
  <c r="D332" i="1"/>
  <c r="C332" i="1"/>
  <c r="D331" i="1"/>
  <c r="C331" i="1"/>
  <c r="H331" i="1" s="1"/>
  <c r="D330" i="1"/>
  <c r="G330" i="1" s="1"/>
  <c r="C330" i="1"/>
  <c r="G329" i="1"/>
  <c r="D329" i="1"/>
  <c r="C329" i="1"/>
  <c r="H329" i="1" s="1"/>
  <c r="D328" i="1"/>
  <c r="C328" i="1"/>
  <c r="D327" i="1"/>
  <c r="C327" i="1"/>
  <c r="H327" i="1" s="1"/>
  <c r="D326" i="1"/>
  <c r="G326" i="1" s="1"/>
  <c r="C326" i="1"/>
  <c r="G325" i="1"/>
  <c r="D325" i="1"/>
  <c r="C325" i="1"/>
  <c r="H325" i="1" s="1"/>
  <c r="D324" i="1"/>
  <c r="C324" i="1"/>
  <c r="D323" i="1"/>
  <c r="C323" i="1"/>
  <c r="H323" i="1" s="1"/>
  <c r="D322" i="1"/>
  <c r="G322" i="1" s="1"/>
  <c r="C322" i="1"/>
  <c r="G321" i="1"/>
  <c r="D321" i="1"/>
  <c r="C321" i="1"/>
  <c r="H321" i="1" s="1"/>
  <c r="D320" i="1"/>
  <c r="C320" i="1"/>
  <c r="D319" i="1"/>
  <c r="C319" i="1"/>
  <c r="H319" i="1" s="1"/>
  <c r="D318" i="1"/>
  <c r="G318" i="1" s="1"/>
  <c r="C318" i="1"/>
  <c r="G317" i="1"/>
  <c r="D317" i="1"/>
  <c r="C317" i="1"/>
  <c r="H317" i="1" s="1"/>
  <c r="D316" i="1"/>
  <c r="C316" i="1"/>
  <c r="D315" i="1"/>
  <c r="C315" i="1"/>
  <c r="H315" i="1" s="1"/>
  <c r="D314" i="1"/>
  <c r="G314" i="1" s="1"/>
  <c r="C314" i="1"/>
  <c r="G313" i="1"/>
  <c r="D313" i="1"/>
  <c r="C313" i="1"/>
  <c r="H313" i="1" s="1"/>
  <c r="D312" i="1"/>
  <c r="C312" i="1"/>
  <c r="D311" i="1"/>
  <c r="C311" i="1"/>
  <c r="H311" i="1" s="1"/>
  <c r="D310" i="1"/>
  <c r="G310" i="1" s="1"/>
  <c r="C310" i="1"/>
  <c r="G309" i="1"/>
  <c r="D309" i="1"/>
  <c r="C309" i="1"/>
  <c r="H309" i="1" s="1"/>
  <c r="D308" i="1"/>
  <c r="C308" i="1"/>
  <c r="D307" i="1"/>
  <c r="C307" i="1"/>
  <c r="H307" i="1" s="1"/>
  <c r="D306" i="1"/>
  <c r="G305" i="1"/>
  <c r="D305" i="1"/>
  <c r="C305" i="1"/>
  <c r="H305" i="1" s="1"/>
  <c r="D304" i="1"/>
  <c r="C304" i="1"/>
  <c r="D303" i="1"/>
  <c r="C303" i="1"/>
  <c r="H303" i="1" s="1"/>
  <c r="D302" i="1"/>
  <c r="G302" i="1" s="1"/>
  <c r="C302" i="1"/>
  <c r="G301" i="1"/>
  <c r="D301" i="1"/>
  <c r="C301" i="1"/>
  <c r="H301" i="1" s="1"/>
  <c r="D300" i="1"/>
  <c r="C300" i="1"/>
  <c r="D299" i="1"/>
  <c r="C299" i="1"/>
  <c r="H299" i="1" s="1"/>
  <c r="D298" i="1"/>
  <c r="G298" i="1" s="1"/>
  <c r="C298" i="1"/>
  <c r="G297" i="1"/>
  <c r="D297" i="1"/>
  <c r="C297" i="1"/>
  <c r="H297" i="1" s="1"/>
  <c r="D296" i="1"/>
  <c r="C296" i="1"/>
  <c r="D295" i="1"/>
  <c r="C295" i="1"/>
  <c r="H295" i="1" s="1"/>
  <c r="D294" i="1"/>
  <c r="D292" i="1"/>
  <c r="C292" i="1"/>
  <c r="D291" i="1"/>
  <c r="C291" i="1"/>
  <c r="D290" i="1"/>
  <c r="G290" i="1" s="1"/>
  <c r="C290" i="1"/>
  <c r="D289" i="1"/>
  <c r="G289" i="1" s="1"/>
  <c r="C289" i="1"/>
  <c r="D288" i="1"/>
  <c r="C288" i="1"/>
  <c r="D284" i="1"/>
  <c r="C284" i="1"/>
  <c r="D283" i="1"/>
  <c r="C283" i="1"/>
  <c r="H283" i="1" s="1"/>
  <c r="D282" i="1"/>
  <c r="G282" i="1" s="1"/>
  <c r="C282" i="1"/>
  <c r="G281" i="1"/>
  <c r="D281" i="1"/>
  <c r="C281" i="1"/>
  <c r="H281" i="1" s="1"/>
  <c r="D280" i="1"/>
  <c r="C280" i="1"/>
  <c r="D279" i="1"/>
  <c r="C279" i="1"/>
  <c r="H279" i="1" s="1"/>
  <c r="D278" i="1"/>
  <c r="G278" i="1" s="1"/>
  <c r="C278" i="1"/>
  <c r="G277" i="1"/>
  <c r="D277" i="1"/>
  <c r="C277" i="1"/>
  <c r="H277" i="1" s="1"/>
  <c r="D276" i="1"/>
  <c r="C276" i="1"/>
  <c r="D275" i="1"/>
  <c r="C275" i="1"/>
  <c r="H275" i="1" s="1"/>
  <c r="D274" i="1"/>
  <c r="C274" i="1"/>
  <c r="G274" i="1" s="1"/>
  <c r="H273" i="1"/>
  <c r="D273" i="1"/>
  <c r="C273" i="1"/>
  <c r="G273" i="1" s="1"/>
  <c r="H272" i="1"/>
  <c r="D272" i="1"/>
  <c r="C272" i="1"/>
  <c r="G272" i="1" s="1"/>
  <c r="H271" i="1"/>
  <c r="D271" i="1"/>
  <c r="C271" i="1"/>
  <c r="G271" i="1" s="1"/>
  <c r="H270" i="1"/>
  <c r="D270" i="1"/>
  <c r="G270" i="1" s="1"/>
  <c r="C270" i="1"/>
  <c r="H269" i="1"/>
  <c r="D269" i="1"/>
  <c r="C269" i="1"/>
  <c r="G269" i="1" s="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D262" i="1"/>
  <c r="G262" i="1" s="1"/>
  <c r="C262" i="1"/>
  <c r="H261" i="1"/>
  <c r="D261" i="1"/>
  <c r="G261" i="1" s="1"/>
  <c r="C261" i="1"/>
  <c r="D260" i="1"/>
  <c r="G260" i="1" s="1"/>
  <c r="C260" i="1"/>
  <c r="H259" i="1"/>
  <c r="D259" i="1"/>
  <c r="G259" i="1" s="1"/>
  <c r="C259" i="1"/>
  <c r="H258" i="1"/>
  <c r="D258" i="1"/>
  <c r="G258" i="1" s="1"/>
  <c r="C258" i="1"/>
  <c r="H257" i="1"/>
  <c r="D257" i="1"/>
  <c r="G257" i="1" s="1"/>
  <c r="C257" i="1"/>
  <c r="D256" i="1"/>
  <c r="G256" i="1" s="1"/>
  <c r="C256"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1" i="1"/>
  <c r="H210" i="1"/>
  <c r="D210" i="1"/>
  <c r="G210" i="1" s="1"/>
  <c r="C210" i="1"/>
  <c r="H209" i="1"/>
  <c r="D209" i="1"/>
  <c r="G209" i="1" s="1"/>
  <c r="C209" i="1"/>
  <c r="H208" i="1"/>
  <c r="D208" i="1"/>
  <c r="G208" i="1" s="1"/>
  <c r="C208" i="1"/>
  <c r="D207" i="1"/>
  <c r="G207" i="1" s="1"/>
  <c r="C207"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1" i="1"/>
  <c r="G191" i="1" s="1"/>
  <c r="C191" i="1"/>
  <c r="H190" i="1"/>
  <c r="D190" i="1"/>
  <c r="G190" i="1" s="1"/>
  <c r="C190" i="1"/>
  <c r="D189" i="1"/>
  <c r="G189" i="1" s="1"/>
  <c r="C189" i="1"/>
  <c r="D188" i="1"/>
  <c r="G188" i="1" s="1"/>
  <c r="C188" i="1"/>
  <c r="H187" i="1"/>
  <c r="D187" i="1"/>
  <c r="G187" i="1" s="1"/>
  <c r="C187" i="1"/>
  <c r="H186" i="1"/>
  <c r="D186" i="1"/>
  <c r="G186" i="1" s="1"/>
  <c r="C186" i="1"/>
  <c r="H185" i="1"/>
  <c r="D185" i="1"/>
  <c r="G185" i="1" s="1"/>
  <c r="C185" i="1"/>
  <c r="D184" i="1"/>
  <c r="G184" i="1" s="1"/>
  <c r="C184" i="1"/>
  <c r="H183" i="1"/>
  <c r="D183" i="1"/>
  <c r="G183" i="1" s="1"/>
  <c r="C183" i="1"/>
  <c r="H182" i="1"/>
  <c r="D182" i="1"/>
  <c r="G182" i="1" s="1"/>
  <c r="C182" i="1"/>
  <c r="D181" i="1"/>
  <c r="G181" i="1" s="1"/>
  <c r="C181" i="1"/>
  <c r="H180" i="1"/>
  <c r="D180" i="1"/>
  <c r="G180" i="1" s="1"/>
  <c r="C180" i="1"/>
  <c r="H179" i="1"/>
  <c r="D179" i="1"/>
  <c r="G179" i="1" s="1"/>
  <c r="C179" i="1"/>
  <c r="D178" i="1"/>
  <c r="G178" i="1" s="1"/>
  <c r="C178" i="1"/>
  <c r="D177" i="1"/>
  <c r="C177" i="1"/>
  <c r="H176" i="1"/>
  <c r="D176" i="1"/>
  <c r="C176" i="1"/>
  <c r="G176" i="1" s="1"/>
  <c r="D175" i="1"/>
  <c r="H175" i="1" s="1"/>
  <c r="C175" i="1"/>
  <c r="D174" i="1"/>
  <c r="H174" i="1" s="1"/>
  <c r="C174" i="1"/>
  <c r="H173" i="1"/>
  <c r="D173" i="1"/>
  <c r="C173" i="1"/>
  <c r="D172" i="1"/>
  <c r="H172" i="1" s="1"/>
  <c r="C172" i="1"/>
  <c r="H171" i="1"/>
  <c r="D171" i="1"/>
  <c r="C171" i="1"/>
  <c r="G171" i="1" s="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G163" i="1" s="1"/>
  <c r="D162" i="1"/>
  <c r="H162" i="1" s="1"/>
  <c r="C162" i="1"/>
  <c r="D161" i="1"/>
  <c r="H161" i="1" s="1"/>
  <c r="C161" i="1"/>
  <c r="C160" i="1"/>
  <c r="H158" i="1"/>
  <c r="D158" i="1"/>
  <c r="C158" i="1"/>
  <c r="G158" i="1" s="1"/>
  <c r="D157" i="1"/>
  <c r="H157" i="1" s="1"/>
  <c r="C157" i="1"/>
  <c r="H156" i="1"/>
  <c r="D156" i="1"/>
  <c r="C156" i="1"/>
  <c r="G156" i="1" s="1"/>
  <c r="D155" i="1"/>
  <c r="H155" i="1" s="1"/>
  <c r="C155" i="1"/>
  <c r="H154" i="1"/>
  <c r="D154" i="1"/>
  <c r="C154" i="1"/>
  <c r="G154" i="1" s="1"/>
  <c r="H153" i="1"/>
  <c r="D153" i="1"/>
  <c r="C153" i="1"/>
  <c r="G153" i="1" s="1"/>
  <c r="D152" i="1"/>
  <c r="H152" i="1" s="1"/>
  <c r="C152" i="1"/>
  <c r="H151" i="1"/>
  <c r="D151" i="1"/>
  <c r="C151" i="1"/>
  <c r="G151" i="1" s="1"/>
  <c r="D150" i="1"/>
  <c r="H150" i="1" s="1"/>
  <c r="C150" i="1"/>
  <c r="D149" i="1"/>
  <c r="H149" i="1" s="1"/>
  <c r="C149" i="1"/>
  <c r="D146" i="1"/>
  <c r="H146" i="1" s="1"/>
  <c r="C146" i="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5" i="1" s="1"/>
  <c r="C135" i="1"/>
  <c r="H134" i="1"/>
  <c r="D134" i="1"/>
  <c r="C134" i="1"/>
  <c r="G134" i="1" s="1"/>
  <c r="H133" i="1"/>
  <c r="D133" i="1"/>
  <c r="C133" i="1"/>
  <c r="G133" i="1" s="1"/>
  <c r="H132" i="1"/>
  <c r="D132" i="1"/>
  <c r="C132" i="1"/>
  <c r="G132" i="1" s="1"/>
  <c r="D131" i="1"/>
  <c r="H131" i="1" s="1"/>
  <c r="C131" i="1"/>
  <c r="D130" i="1"/>
  <c r="H130" i="1" s="1"/>
  <c r="C130" i="1"/>
  <c r="G130" i="1" s="1"/>
  <c r="C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D122" i="1"/>
  <c r="H122" i="1" s="1"/>
  <c r="C122" i="1"/>
  <c r="D121" i="1"/>
  <c r="H121" i="1" s="1"/>
  <c r="C121" i="1"/>
  <c r="G121"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D102" i="1"/>
  <c r="H102" i="1" s="1"/>
  <c r="C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H80" i="1"/>
  <c r="D80" i="1"/>
  <c r="C80" i="1"/>
  <c r="G80" i="1" s="1"/>
  <c r="D79" i="1"/>
  <c r="H79" i="1" s="1"/>
  <c r="C79" i="1"/>
  <c r="H77" i="1"/>
  <c r="D77" i="1"/>
  <c r="C77" i="1"/>
  <c r="G77" i="1" s="1"/>
  <c r="D76" i="1"/>
  <c r="H76" i="1" s="1"/>
  <c r="C76" i="1"/>
  <c r="H75" i="1"/>
  <c r="D75" i="1"/>
  <c r="C75" i="1"/>
  <c r="G75" i="1" s="1"/>
  <c r="D74" i="1"/>
  <c r="H74" i="1" s="1"/>
  <c r="C74" i="1"/>
  <c r="D73" i="1"/>
  <c r="H73" i="1" s="1"/>
  <c r="C73" i="1"/>
  <c r="H72" i="1"/>
  <c r="D72" i="1"/>
  <c r="C72" i="1"/>
  <c r="G72" i="1" s="1"/>
  <c r="H71" i="1"/>
  <c r="D71" i="1"/>
  <c r="C71" i="1"/>
  <c r="G71" i="1" s="1"/>
  <c r="H70" i="1"/>
  <c r="D70" i="1"/>
  <c r="C70" i="1"/>
  <c r="G70" i="1" s="1"/>
  <c r="H69" i="1"/>
  <c r="D69" i="1"/>
  <c r="C69" i="1"/>
  <c r="G69" i="1" s="1"/>
  <c r="H68" i="1"/>
  <c r="D68" i="1"/>
  <c r="C68" i="1"/>
  <c r="G68" i="1" s="1"/>
  <c r="H67" i="1"/>
  <c r="D67" i="1"/>
  <c r="C67" i="1"/>
  <c r="G67" i="1" s="1"/>
  <c r="D66" i="1"/>
  <c r="H66" i="1" s="1"/>
  <c r="C66" i="1"/>
  <c r="D65" i="1"/>
  <c r="H65" i="1" s="1"/>
  <c r="C65" i="1"/>
  <c r="D64" i="1"/>
  <c r="H64"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G1241" i="1" l="1"/>
  <c r="G1265" i="1"/>
  <c r="H1263" i="1"/>
  <c r="G1263" i="1"/>
  <c r="F258" i="5"/>
  <c r="C1235" i="1"/>
  <c r="H1237" i="1"/>
  <c r="H1155" i="1"/>
  <c r="F416" i="4"/>
  <c r="G412" i="1"/>
  <c r="G366" i="1"/>
  <c r="D363" i="4"/>
  <c r="C358" i="1" s="1"/>
  <c r="D1408" i="1"/>
  <c r="I27" i="3"/>
  <c r="G1409" i="1"/>
  <c r="G1411" i="1"/>
  <c r="H718" i="1"/>
  <c r="G1480" i="1"/>
  <c r="G1502" i="1"/>
  <c r="G1486" i="1"/>
  <c r="E32" i="9"/>
  <c r="B32" i="9" s="1"/>
  <c r="E302" i="9"/>
  <c r="B302" i="9" s="1"/>
  <c r="G1504" i="1"/>
  <c r="H1484" i="1"/>
  <c r="G1560" i="1"/>
  <c r="H1550" i="1"/>
  <c r="G1550" i="1"/>
  <c r="G1536" i="1"/>
  <c r="H1531" i="1"/>
  <c r="G1510" i="1"/>
  <c r="G1508" i="1"/>
  <c r="G1507" i="1"/>
  <c r="H1505" i="1"/>
  <c r="H1499" i="1"/>
  <c r="G1499" i="1"/>
  <c r="C1501" i="1"/>
  <c r="G1501" i="1" s="1"/>
  <c r="G1492" i="1"/>
  <c r="H1489" i="1"/>
  <c r="H1497" i="1"/>
  <c r="G1491" i="1"/>
  <c r="D6" i="8"/>
  <c r="C1481" i="1" s="1"/>
  <c r="G1481" i="1" s="1"/>
  <c r="H1483" i="1"/>
  <c r="G1483" i="1"/>
  <c r="E285" i="9"/>
  <c r="B285" i="9" s="1"/>
  <c r="G1244" i="1"/>
  <c r="G1236" i="1"/>
  <c r="F259" i="5"/>
  <c r="G1232" i="1"/>
  <c r="G1224" i="1"/>
  <c r="E281" i="9"/>
  <c r="B281" i="9" s="1"/>
  <c r="G1220" i="1"/>
  <c r="G1216" i="1"/>
  <c r="G1218" i="1"/>
  <c r="G1217" i="1"/>
  <c r="E238" i="5"/>
  <c r="G1166" i="1"/>
  <c r="G1165" i="1"/>
  <c r="G1163" i="1"/>
  <c r="D1157" i="1"/>
  <c r="G1160" i="1"/>
  <c r="G1156" i="1"/>
  <c r="G1155" i="1"/>
  <c r="F170" i="5"/>
  <c r="G1148" i="1"/>
  <c r="F146" i="5"/>
  <c r="E290" i="9"/>
  <c r="B290" i="9" s="1"/>
  <c r="E287" i="9"/>
  <c r="B287" i="9" s="1"/>
  <c r="G1064" i="1"/>
  <c r="G1052" i="1"/>
  <c r="G1048" i="1"/>
  <c r="G1050" i="1"/>
  <c r="G1033" i="1"/>
  <c r="G1030" i="1"/>
  <c r="G1032" i="1"/>
  <c r="G1018" i="1"/>
  <c r="G1013" i="1"/>
  <c r="G1014" i="1"/>
  <c r="G1006" i="1"/>
  <c r="G1004" i="1"/>
  <c r="G1003" i="1"/>
  <c r="G1002" i="1"/>
  <c r="G1000" i="1"/>
  <c r="G999" i="1"/>
  <c r="H997" i="1"/>
  <c r="G997" i="1"/>
  <c r="E12" i="5"/>
  <c r="D990" i="1" s="1"/>
  <c r="F19" i="5"/>
  <c r="D991" i="1"/>
  <c r="H991" i="1" s="1"/>
  <c r="F13" i="5"/>
  <c r="J1456" i="1"/>
  <c r="D5" i="7"/>
  <c r="C1436" i="1" s="1"/>
  <c r="H1436" i="1" s="1"/>
  <c r="H289" i="1"/>
  <c r="E644" i="4"/>
  <c r="D638" i="1" s="1"/>
  <c r="G619" i="1"/>
  <c r="G626" i="1"/>
  <c r="G628" i="1"/>
  <c r="G632" i="1"/>
  <c r="G631" i="1"/>
  <c r="E293" i="9"/>
  <c r="B293" i="9" s="1"/>
  <c r="F215" i="9"/>
  <c r="B215" i="9" s="1"/>
  <c r="E292" i="9"/>
  <c r="B292" i="9" s="1"/>
  <c r="E295" i="9"/>
  <c r="B295" i="9" s="1"/>
  <c r="H711" i="1"/>
  <c r="H710" i="1"/>
  <c r="H705" i="1"/>
  <c r="H703" i="1"/>
  <c r="H670" i="1"/>
  <c r="H669" i="1"/>
  <c r="H405" i="1"/>
  <c r="H379" i="1"/>
  <c r="H371" i="1"/>
  <c r="H369" i="1"/>
  <c r="F369" i="4"/>
  <c r="H359" i="1"/>
  <c r="H361" i="1"/>
  <c r="H291" i="1"/>
  <c r="H413" i="1"/>
  <c r="E273" i="9"/>
  <c r="B273" i="9" s="1"/>
  <c r="H262" i="1"/>
  <c r="H260" i="1"/>
  <c r="G248" i="1"/>
  <c r="H248" i="1"/>
  <c r="H256" i="1"/>
  <c r="H255" i="1"/>
  <c r="H207" i="1"/>
  <c r="E196" i="4"/>
  <c r="D192" i="1" s="1"/>
  <c r="H206" i="1"/>
  <c r="F210" i="4"/>
  <c r="H191" i="1"/>
  <c r="H189" i="1"/>
  <c r="H188" i="1"/>
  <c r="H184" i="1"/>
  <c r="B222" i="9"/>
  <c r="E45" i="9"/>
  <c r="B45" i="9" s="1"/>
  <c r="F221" i="9"/>
  <c r="B221" i="9" s="1"/>
  <c r="H181" i="1"/>
  <c r="F219" i="9"/>
  <c r="B219" i="9" s="1"/>
  <c r="H178" i="1"/>
  <c r="H177" i="1"/>
  <c r="G175" i="1"/>
  <c r="G173" i="1"/>
  <c r="G174" i="1"/>
  <c r="G172" i="1"/>
  <c r="G170" i="1"/>
  <c r="G165" i="1"/>
  <c r="G169" i="1"/>
  <c r="G168" i="1"/>
  <c r="G167" i="1"/>
  <c r="G166" i="1"/>
  <c r="E163" i="4"/>
  <c r="D159" i="1" s="1"/>
  <c r="G164" i="1"/>
  <c r="D160" i="1"/>
  <c r="H160" i="1" s="1"/>
  <c r="F164" i="4"/>
  <c r="G162" i="1"/>
  <c r="G161" i="1"/>
  <c r="G157" i="1"/>
  <c r="E152" i="4"/>
  <c r="D148" i="1" s="1"/>
  <c r="G155" i="1"/>
  <c r="F159" i="4"/>
  <c r="B218" i="9"/>
  <c r="G152" i="1"/>
  <c r="G149" i="1"/>
  <c r="G150" i="1"/>
  <c r="G135" i="1"/>
  <c r="G146" i="1"/>
  <c r="G131" i="1"/>
  <c r="G122" i="1"/>
  <c r="F217" i="9"/>
  <c r="B217" i="9" s="1"/>
  <c r="G102" i="1"/>
  <c r="G113" i="1"/>
  <c r="G108" i="1"/>
  <c r="F112" i="4"/>
  <c r="G81" i="1"/>
  <c r="G79" i="1"/>
  <c r="G76" i="1"/>
  <c r="E50" i="4"/>
  <c r="D46" i="1" s="1"/>
  <c r="F77" i="4"/>
  <c r="G74" i="1"/>
  <c r="G73" i="1"/>
  <c r="G66" i="1"/>
  <c r="G65" i="1"/>
  <c r="G64" i="1"/>
  <c r="E286" i="9"/>
  <c r="B286" i="9" s="1"/>
  <c r="E297" i="9"/>
  <c r="B297" i="9" s="1"/>
  <c r="G275" i="1"/>
  <c r="G279" i="1"/>
  <c r="G283" i="1"/>
  <c r="G291" i="1"/>
  <c r="G295" i="1"/>
  <c r="G299" i="1"/>
  <c r="G303" i="1"/>
  <c r="G307" i="1"/>
  <c r="G311" i="1"/>
  <c r="G315" i="1"/>
  <c r="G319" i="1"/>
  <c r="G323" i="1"/>
  <c r="G327" i="1"/>
  <c r="G331" i="1"/>
  <c r="G335" i="1"/>
  <c r="G339" i="1"/>
  <c r="G343" i="1"/>
  <c r="G347" i="1"/>
  <c r="G351" i="1"/>
  <c r="G355" i="1"/>
  <c r="G359" i="1"/>
  <c r="G363" i="1"/>
  <c r="G367" i="1"/>
  <c r="G371" i="1"/>
  <c r="G375" i="1"/>
  <c r="G379" i="1"/>
  <c r="G383" i="1"/>
  <c r="H642" i="1"/>
  <c r="G642" i="1"/>
  <c r="H644" i="1"/>
  <c r="G644" i="1"/>
  <c r="H646" i="1"/>
  <c r="G646" i="1"/>
  <c r="H648" i="1"/>
  <c r="G648" i="1"/>
  <c r="H650" i="1"/>
  <c r="G650" i="1"/>
  <c r="H652" i="1"/>
  <c r="G652" i="1"/>
  <c r="H654" i="1"/>
  <c r="G654" i="1"/>
  <c r="H656" i="1"/>
  <c r="G656" i="1"/>
  <c r="H658" i="1"/>
  <c r="G658" i="1"/>
  <c r="G660" i="1"/>
  <c r="H660" i="1"/>
  <c r="G177" i="1"/>
  <c r="H276" i="1"/>
  <c r="H280" i="1"/>
  <c r="H284"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6" i="1"/>
  <c r="H416" i="1"/>
  <c r="H420" i="1"/>
  <c r="H424" i="1"/>
  <c r="H428" i="1"/>
  <c r="H432" i="1"/>
  <c r="H436" i="1"/>
  <c r="H440" i="1"/>
  <c r="H444" i="1"/>
  <c r="H448" i="1"/>
  <c r="H452" i="1"/>
  <c r="H456" i="1"/>
  <c r="H460" i="1"/>
  <c r="H464" i="1"/>
  <c r="H467" i="1"/>
  <c r="G469" i="1"/>
  <c r="G473" i="1"/>
  <c r="G477" i="1"/>
  <c r="G481" i="1"/>
  <c r="G485" i="1"/>
  <c r="G489" i="1"/>
  <c r="G493" i="1"/>
  <c r="G497" i="1"/>
  <c r="G501" i="1"/>
  <c r="G505"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G563" i="1"/>
  <c r="G567" i="1"/>
  <c r="G571" i="1"/>
  <c r="G389" i="1"/>
  <c r="G393" i="1"/>
  <c r="G484" i="1"/>
  <c r="G488" i="1"/>
  <c r="G492" i="1"/>
  <c r="G496" i="1"/>
  <c r="G500" i="1"/>
  <c r="G504" i="1"/>
  <c r="G508" i="1"/>
  <c r="H641" i="1"/>
  <c r="G641" i="1"/>
  <c r="H643" i="1"/>
  <c r="G643" i="1"/>
  <c r="H645" i="1"/>
  <c r="G645" i="1"/>
  <c r="H647" i="1"/>
  <c r="G647" i="1"/>
  <c r="H649" i="1"/>
  <c r="G649" i="1"/>
  <c r="H651" i="1"/>
  <c r="G651" i="1"/>
  <c r="H653" i="1"/>
  <c r="G653" i="1"/>
  <c r="H655" i="1"/>
  <c r="G655" i="1"/>
  <c r="H657" i="1"/>
  <c r="G657" i="1"/>
  <c r="H659" i="1"/>
  <c r="G659" i="1"/>
  <c r="H274" i="1"/>
  <c r="G276" i="1"/>
  <c r="H278" i="1"/>
  <c r="G280" i="1"/>
  <c r="H282" i="1"/>
  <c r="G284" i="1"/>
  <c r="G288" i="1"/>
  <c r="H290" i="1"/>
  <c r="G292" i="1"/>
  <c r="G296" i="1"/>
  <c r="H298" i="1"/>
  <c r="G300" i="1"/>
  <c r="H302" i="1"/>
  <c r="G304" i="1"/>
  <c r="G308" i="1"/>
  <c r="H310" i="1"/>
  <c r="G312" i="1"/>
  <c r="H314" i="1"/>
  <c r="G316" i="1"/>
  <c r="H318" i="1"/>
  <c r="G320" i="1"/>
  <c r="H322" i="1"/>
  <c r="G324" i="1"/>
  <c r="H326" i="1"/>
  <c r="G328" i="1"/>
  <c r="H330" i="1"/>
  <c r="G332" i="1"/>
  <c r="H334" i="1"/>
  <c r="G336" i="1"/>
  <c r="H338" i="1"/>
  <c r="G340" i="1"/>
  <c r="H342" i="1"/>
  <c r="G344" i="1"/>
  <c r="G348" i="1"/>
  <c r="H350" i="1"/>
  <c r="G352" i="1"/>
  <c r="H354" i="1"/>
  <c r="G356" i="1"/>
  <c r="G360" i="1"/>
  <c r="H362" i="1"/>
  <c r="G364" i="1"/>
  <c r="H366" i="1"/>
  <c r="G368" i="1"/>
  <c r="H370" i="1"/>
  <c r="G372" i="1"/>
  <c r="H374" i="1"/>
  <c r="G376" i="1"/>
  <c r="H378" i="1"/>
  <c r="G380" i="1"/>
  <c r="H382" i="1"/>
  <c r="G384" i="1"/>
  <c r="H386" i="1"/>
  <c r="G388" i="1"/>
  <c r="H390" i="1"/>
  <c r="G392" i="1"/>
  <c r="H394" i="1"/>
  <c r="H398" i="1"/>
  <c r="H404" i="1"/>
  <c r="H412" i="1"/>
  <c r="H418" i="1"/>
  <c r="H422" i="1"/>
  <c r="H426" i="1"/>
  <c r="H430" i="1"/>
  <c r="H434" i="1"/>
  <c r="H438" i="1"/>
  <c r="H442" i="1"/>
  <c r="H446" i="1"/>
  <c r="H450" i="1"/>
  <c r="H454" i="1"/>
  <c r="H458" i="1"/>
  <c r="H462" i="1"/>
  <c r="G471" i="1"/>
  <c r="G475" i="1"/>
  <c r="G479" i="1"/>
  <c r="G483" i="1"/>
  <c r="G487" i="1"/>
  <c r="G491" i="1"/>
  <c r="G495" i="1"/>
  <c r="G499" i="1"/>
  <c r="G503" i="1"/>
  <c r="G507"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G565" i="1"/>
  <c r="G569" i="1"/>
  <c r="G573" i="1"/>
  <c r="G664" i="1"/>
  <c r="H664" i="1"/>
  <c r="H992" i="1"/>
  <c r="G992"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668" i="1"/>
  <c r="H672" i="1"/>
  <c r="H676" i="1"/>
  <c r="H680" i="1"/>
  <c r="H684" i="1"/>
  <c r="H688" i="1"/>
  <c r="H692" i="1"/>
  <c r="H696" i="1"/>
  <c r="H700" i="1"/>
  <c r="H704" i="1"/>
  <c r="H708" i="1"/>
  <c r="H712" i="1"/>
  <c r="H716" i="1"/>
  <c r="H720" i="1"/>
  <c r="H724" i="1"/>
  <c r="H728" i="1"/>
  <c r="H732" i="1"/>
  <c r="H736" i="1"/>
  <c r="H740" i="1"/>
  <c r="H744" i="1"/>
  <c r="G991" i="1"/>
  <c r="H993" i="1"/>
  <c r="G993"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1045" i="1"/>
  <c r="H1049" i="1"/>
  <c r="G1051" i="1"/>
  <c r="H1053" i="1"/>
  <c r="G1055" i="1"/>
  <c r="H1057" i="1"/>
  <c r="G1059" i="1"/>
  <c r="H1061" i="1"/>
  <c r="G1063"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H1178" i="1"/>
  <c r="H1182" i="1"/>
  <c r="H1187" i="1"/>
  <c r="G1187" i="1"/>
  <c r="H1189" i="1"/>
  <c r="G1189" i="1"/>
  <c r="H1191" i="1"/>
  <c r="G1191" i="1"/>
  <c r="H1193" i="1"/>
  <c r="G1193" i="1"/>
  <c r="H1196" i="1"/>
  <c r="G1196" i="1"/>
  <c r="H1201" i="1"/>
  <c r="G1201" i="1"/>
  <c r="G994" i="1"/>
  <c r="H1188" i="1"/>
  <c r="G1188" i="1"/>
  <c r="H1190" i="1"/>
  <c r="G1190" i="1"/>
  <c r="H1192" i="1"/>
  <c r="G1192" i="1"/>
  <c r="H1197" i="1"/>
  <c r="G1197" i="1"/>
  <c r="G1219" i="1"/>
  <c r="H1219"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79" i="1"/>
  <c r="G1186" i="1"/>
  <c r="H1440" i="1"/>
  <c r="G1440" i="1"/>
  <c r="I1440" i="1" s="1"/>
  <c r="G1451" i="1"/>
  <c r="I1451" i="1" s="1"/>
  <c r="H1451" i="1"/>
  <c r="G1455" i="1"/>
  <c r="I1455" i="1" s="1"/>
  <c r="H1455" i="1"/>
  <c r="J1458" i="1"/>
  <c r="H1458" i="1"/>
  <c r="G1458" i="1"/>
  <c r="I1458" i="1" s="1"/>
  <c r="H1527" i="1"/>
  <c r="G1527" i="1"/>
  <c r="G1541" i="1"/>
  <c r="H1541" i="1"/>
  <c r="H1546" i="1"/>
  <c r="G1546" i="1"/>
  <c r="H30" i="3"/>
  <c r="C1453" i="1"/>
  <c r="H1555" i="1"/>
  <c r="G1555" i="1"/>
  <c r="I36" i="3"/>
  <c r="C1576"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86" i="1"/>
  <c r="H1390" i="1"/>
  <c r="H1394" i="1"/>
  <c r="H1398" i="1"/>
  <c r="H1402" i="1"/>
  <c r="H1406" i="1"/>
  <c r="H1410" i="1"/>
  <c r="H1414" i="1"/>
  <c r="H1418" i="1"/>
  <c r="H1422" i="1"/>
  <c r="H1426" i="1"/>
  <c r="H1430" i="1"/>
  <c r="H1434" i="1"/>
  <c r="H1437" i="1"/>
  <c r="G1437" i="1"/>
  <c r="J1439" i="1"/>
  <c r="H1439" i="1"/>
  <c r="G1439" i="1"/>
  <c r="I1439" i="1" s="1"/>
  <c r="G1447" i="1"/>
  <c r="H1447" i="1"/>
  <c r="G1459" i="1"/>
  <c r="H1459" i="1"/>
  <c r="H1530" i="1"/>
  <c r="G1530" i="1"/>
  <c r="H1535" i="1"/>
  <c r="G1535" i="1"/>
  <c r="H1565" i="1"/>
  <c r="G1565" i="1"/>
  <c r="F45" i="4"/>
  <c r="D44" i="4"/>
  <c r="G1200" i="1"/>
  <c r="H1218" i="1"/>
  <c r="H1385" i="1"/>
  <c r="H1389" i="1"/>
  <c r="H1393" i="1"/>
  <c r="H1397" i="1"/>
  <c r="H1401" i="1"/>
  <c r="H1405" i="1"/>
  <c r="H1409" i="1"/>
  <c r="H1413" i="1"/>
  <c r="H1417" i="1"/>
  <c r="H1421" i="1"/>
  <c r="H1425" i="1"/>
  <c r="H1429" i="1"/>
  <c r="H1433" i="1"/>
  <c r="I1441" i="1"/>
  <c r="H1444" i="1"/>
  <c r="G1444" i="1"/>
  <c r="J1450" i="1"/>
  <c r="H1450" i="1"/>
  <c r="J1451" i="1"/>
  <c r="G1454" i="1"/>
  <c r="H1454" i="1"/>
  <c r="J1455" i="1"/>
  <c r="G1525" i="1"/>
  <c r="H1525" i="1"/>
  <c r="H1538" i="1"/>
  <c r="G1538" i="1"/>
  <c r="H1543" i="1"/>
  <c r="G1543" i="1"/>
  <c r="H1551" i="1"/>
  <c r="G1551" i="1"/>
  <c r="H1562" i="1"/>
  <c r="G1562" i="1"/>
  <c r="F219" i="4"/>
  <c r="D215" i="4"/>
  <c r="E224" i="4"/>
  <c r="D220" i="1" s="1"/>
  <c r="F300" i="4"/>
  <c r="D299" i="4"/>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436" i="1"/>
  <c r="H1438" i="1"/>
  <c r="G1438" i="1"/>
  <c r="J1440" i="1"/>
  <c r="J1443" i="1"/>
  <c r="H1443" i="1"/>
  <c r="G1443" i="1"/>
  <c r="I1443" i="1" s="1"/>
  <c r="J1446" i="1"/>
  <c r="H1446" i="1"/>
  <c r="I1446" i="1" s="1"/>
  <c r="I1450" i="1"/>
  <c r="G1533" i="1"/>
  <c r="H1533" i="1"/>
  <c r="G1549" i="1"/>
  <c r="H1549" i="1"/>
  <c r="F197" i="4"/>
  <c r="D196" i="4"/>
  <c r="F383" i="4"/>
  <c r="E363" i="4"/>
  <c r="D358" i="1" s="1"/>
  <c r="G358" i="1" s="1"/>
  <c r="F427" i="4"/>
  <c r="D421" i="4"/>
  <c r="J1462" i="1"/>
  <c r="J1466" i="1"/>
  <c r="J1472" i="1"/>
  <c r="J1477" i="1"/>
  <c r="H1569" i="1"/>
  <c r="G1569" i="1"/>
  <c r="H1577" i="1"/>
  <c r="G1577" i="1"/>
  <c r="F17" i="4"/>
  <c r="D7" i="4"/>
  <c r="F125" i="4"/>
  <c r="D124" i="4"/>
  <c r="F134" i="4"/>
  <c r="E133" i="4"/>
  <c r="D129" i="1" s="1"/>
  <c r="H129" i="1" s="1"/>
  <c r="F169" i="4"/>
  <c r="D163" i="4"/>
  <c r="F352" i="4"/>
  <c r="D351" i="4"/>
  <c r="F78" i="5"/>
  <c r="G309" i="9"/>
  <c r="F190" i="5"/>
  <c r="E245" i="5"/>
  <c r="D1222" i="1" s="1"/>
  <c r="G1222" i="1" s="1"/>
  <c r="D1223" i="1"/>
  <c r="G1449" i="1"/>
  <c r="I1449" i="1" s="1"/>
  <c r="J1449" i="1"/>
  <c r="G1457" i="1"/>
  <c r="I1457" i="1" s="1"/>
  <c r="J1457" i="1"/>
  <c r="G1461" i="1"/>
  <c r="G1465" i="1"/>
  <c r="I1465" i="1" s="1"/>
  <c r="G1469" i="1"/>
  <c r="G1470" i="1"/>
  <c r="G1471" i="1"/>
  <c r="I1471" i="1" s="1"/>
  <c r="G1475" i="1"/>
  <c r="G1476" i="1"/>
  <c r="I1476" i="1" s="1"/>
  <c r="G1482" i="1"/>
  <c r="H1485" i="1"/>
  <c r="G1487" i="1"/>
  <c r="G1490" i="1"/>
  <c r="H1493" i="1"/>
  <c r="G1495" i="1"/>
  <c r="G1498" i="1"/>
  <c r="G1503" i="1"/>
  <c r="G1506" i="1"/>
  <c r="H1509" i="1"/>
  <c r="G1511" i="1"/>
  <c r="G1514" i="1"/>
  <c r="G1519" i="1"/>
  <c r="G1522" i="1"/>
  <c r="H1553" i="1"/>
  <c r="G1553" i="1"/>
  <c r="H1557" i="1"/>
  <c r="G1557" i="1"/>
  <c r="G1566" i="1"/>
  <c r="H1573" i="1"/>
  <c r="G1573" i="1"/>
  <c r="D82" i="4"/>
  <c r="F106" i="4"/>
  <c r="F153" i="4"/>
  <c r="D152" i="4"/>
  <c r="F252" i="4"/>
  <c r="F473" i="4"/>
  <c r="D472" i="4"/>
  <c r="F36" i="6"/>
  <c r="D35" i="6"/>
  <c r="H1442" i="1"/>
  <c r="I1442" i="1" s="1"/>
  <c r="J1442" i="1"/>
  <c r="I1448" i="1"/>
  <c r="I1452" i="1"/>
  <c r="I1456" i="1"/>
  <c r="I1460" i="1"/>
  <c r="H1462" i="1"/>
  <c r="I1462" i="1" s="1"/>
  <c r="G1464" i="1"/>
  <c r="I1464" i="1" s="1"/>
  <c r="J1464" i="1"/>
  <c r="H1466" i="1"/>
  <c r="I1466" i="1" s="1"/>
  <c r="G1468" i="1"/>
  <c r="I1468" i="1" s="1"/>
  <c r="J1468" i="1"/>
  <c r="H1472" i="1"/>
  <c r="I1472" i="1" s="1"/>
  <c r="G1474" i="1"/>
  <c r="I1474" i="1" s="1"/>
  <c r="J1474" i="1"/>
  <c r="H1477" i="1"/>
  <c r="I1477" i="1" s="1"/>
  <c r="G1479" i="1"/>
  <c r="I1479" i="1" s="1"/>
  <c r="J1479" i="1"/>
  <c r="G1526" i="1"/>
  <c r="H1529" i="1"/>
  <c r="G1534" i="1"/>
  <c r="H1537" i="1"/>
  <c r="G1542" i="1"/>
  <c r="H1561" i="1"/>
  <c r="G1561" i="1"/>
  <c r="G1570" i="1"/>
  <c r="G1578" i="1"/>
  <c r="D50" i="4"/>
  <c r="F133" i="4"/>
  <c r="D224" i="4"/>
  <c r="E298" i="4"/>
  <c r="D311" i="4"/>
  <c r="E472" i="4"/>
  <c r="F522" i="4"/>
  <c r="D515" i="4"/>
  <c r="H307" i="9"/>
  <c r="D1154" i="1"/>
  <c r="E190" i="5"/>
  <c r="E5" i="6"/>
  <c r="D1300" i="1"/>
  <c r="H1300" i="1" s="1"/>
  <c r="D580" i="4"/>
  <c r="E87" i="5"/>
  <c r="D1065" i="1" s="1"/>
  <c r="G1065" i="1" s="1"/>
  <c r="D177" i="5"/>
  <c r="F180" i="5"/>
  <c r="F207" i="5"/>
  <c r="D206" i="5"/>
  <c r="F5" i="6"/>
  <c r="E35" i="6"/>
  <c r="D114" i="6"/>
  <c r="D141" i="6" s="1"/>
  <c r="F130" i="6"/>
  <c r="D129" i="6"/>
  <c r="E529" i="4"/>
  <c r="D644" i="4"/>
  <c r="D12" i="5"/>
  <c r="E206" i="5"/>
  <c r="F245" i="5"/>
  <c r="E643" i="4"/>
  <c r="D637" i="1" s="1"/>
  <c r="D529" i="4"/>
  <c r="D567" i="4"/>
  <c r="F594" i="4"/>
  <c r="D593" i="4"/>
  <c r="F8" i="5"/>
  <c r="D7" i="5"/>
  <c r="F70" i="5"/>
  <c r="D69" i="5"/>
  <c r="D238" i="5"/>
  <c r="F246" i="5"/>
  <c r="D49" i="8"/>
  <c r="M213" i="9"/>
  <c r="G166" i="9"/>
  <c r="H165" i="9"/>
  <c r="G279" i="9"/>
  <c r="E279" i="9" s="1"/>
  <c r="B27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2" i="9"/>
  <c r="E162" i="9" s="1"/>
  <c r="B162" i="9" s="1"/>
  <c r="L213" i="9"/>
  <c r="G192" i="9"/>
  <c r="E192" i="9" s="1"/>
  <c r="G163" i="9"/>
  <c r="E163" i="9" s="1"/>
  <c r="B163"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G205" i="9"/>
  <c r="E205" i="9" s="1"/>
  <c r="B205" i="9" s="1"/>
  <c r="G197" i="9"/>
  <c r="E197" i="9" s="1"/>
  <c r="B197" i="9" s="1"/>
  <c r="G207" i="9"/>
  <c r="E207" i="9" s="1"/>
  <c r="B207" i="9" s="1"/>
  <c r="G199" i="9"/>
  <c r="E199" i="9" s="1"/>
  <c r="B199" i="9" s="1"/>
  <c r="G211" i="9"/>
  <c r="E211" i="9" s="1"/>
  <c r="B211" i="9" s="1"/>
  <c r="G203" i="9"/>
  <c r="E203" i="9" s="1"/>
  <c r="B203" i="9" s="1"/>
  <c r="G195" i="9"/>
  <c r="E195" i="9" s="1"/>
  <c r="B195" i="9" s="1"/>
  <c r="I10" i="9"/>
  <c r="G164" i="9"/>
  <c r="E164" i="9" s="1"/>
  <c r="B164" i="9" s="1"/>
  <c r="G209" i="9"/>
  <c r="E209" i="9" s="1"/>
  <c r="B209" i="9" s="1"/>
  <c r="E289" i="9"/>
  <c r="B289" i="9" s="1"/>
  <c r="B63" i="9"/>
  <c r="E25" i="9"/>
  <c r="B25" i="9" s="1"/>
  <c r="E41" i="9"/>
  <c r="B41" i="9" s="1"/>
  <c r="G193" i="9"/>
  <c r="E193" i="9" s="1"/>
  <c r="B193" i="9" s="1"/>
  <c r="E37" i="9"/>
  <c r="B37" i="9" s="1"/>
  <c r="E61" i="9"/>
  <c r="B61" i="9" s="1"/>
  <c r="E69" i="9"/>
  <c r="B69" i="9" s="1"/>
  <c r="G201" i="9"/>
  <c r="E201" i="9" s="1"/>
  <c r="B201" i="9" s="1"/>
  <c r="G280" i="9"/>
  <c r="E280" i="9" s="1"/>
  <c r="B280" i="9" s="1"/>
  <c r="E22" i="9"/>
  <c r="B22" i="9" s="1"/>
  <c r="B27" i="9"/>
  <c r="E30" i="9"/>
  <c r="B30" i="9" s="1"/>
  <c r="B35" i="9"/>
  <c r="E38" i="9"/>
  <c r="B38" i="9" s="1"/>
  <c r="B43" i="9"/>
  <c r="E46" i="9"/>
  <c r="B46" i="9" s="1"/>
  <c r="B51" i="9"/>
  <c r="E54" i="9"/>
  <c r="B54" i="9" s="1"/>
  <c r="B59" i="9"/>
  <c r="E62" i="9"/>
  <c r="B62" i="9" s="1"/>
  <c r="B67" i="9"/>
  <c r="E70" i="9"/>
  <c r="B70" i="9" s="1"/>
  <c r="E74" i="9"/>
  <c r="B74" i="9" s="1"/>
  <c r="E78" i="9"/>
  <c r="B78" i="9" s="1"/>
  <c r="E82" i="9"/>
  <c r="B82" i="9" s="1"/>
  <c r="E86" i="9"/>
  <c r="B86" i="9" s="1"/>
  <c r="E90" i="9"/>
  <c r="B90" i="9" s="1"/>
  <c r="E94" i="9"/>
  <c r="B94" i="9" s="1"/>
  <c r="B102" i="9"/>
  <c r="B110" i="9"/>
  <c r="B118" i="9"/>
  <c r="B126" i="9"/>
  <c r="B134" i="9"/>
  <c r="B142" i="9"/>
  <c r="B146" i="9"/>
  <c r="B154" i="9"/>
  <c r="B23" i="9"/>
  <c r="E26" i="9"/>
  <c r="B26" i="9" s="1"/>
  <c r="B31" i="9"/>
  <c r="E34" i="9"/>
  <c r="B34" i="9" s="1"/>
  <c r="B39" i="9"/>
  <c r="E42" i="9"/>
  <c r="B42" i="9" s="1"/>
  <c r="E50" i="9"/>
  <c r="B50" i="9" s="1"/>
  <c r="E58" i="9"/>
  <c r="B58" i="9" s="1"/>
  <c r="E66" i="9"/>
  <c r="B66" i="9" s="1"/>
  <c r="B98" i="9"/>
  <c r="B106" i="9"/>
  <c r="B114" i="9"/>
  <c r="B122" i="9"/>
  <c r="B130" i="9"/>
  <c r="B138" i="9"/>
  <c r="B150" i="9"/>
  <c r="B158" i="9"/>
  <c r="B229" i="9"/>
  <c r="B233" i="9"/>
  <c r="B237" i="9"/>
  <c r="B241" i="9"/>
  <c r="B291" i="9"/>
  <c r="B299" i="9"/>
  <c r="H1235" i="1" l="1"/>
  <c r="G1235" i="1"/>
  <c r="H1501" i="1"/>
  <c r="D42" i="8"/>
  <c r="I34" i="3" s="1"/>
  <c r="H1481" i="1"/>
  <c r="E237" i="5"/>
  <c r="D1215" i="1"/>
  <c r="H1157" i="1"/>
  <c r="G1157" i="1"/>
  <c r="E7" i="5"/>
  <c r="I20" i="3"/>
  <c r="D985" i="1"/>
  <c r="H29" i="3"/>
  <c r="G315" i="9"/>
  <c r="E315" i="9" s="1"/>
  <c r="E314" i="9" s="1"/>
  <c r="I10" i="3" s="1"/>
  <c r="F213" i="9"/>
  <c r="B213" i="9" s="1"/>
  <c r="B192" i="9"/>
  <c r="G160" i="1"/>
  <c r="H28" i="3"/>
  <c r="C1435" i="1"/>
  <c r="C1524" i="1"/>
  <c r="D43" i="8"/>
  <c r="H310" i="9"/>
  <c r="D1183" i="1"/>
  <c r="I25" i="3"/>
  <c r="D1329" i="1"/>
  <c r="G310" i="9"/>
  <c r="E310" i="9" s="1"/>
  <c r="B310" i="9" s="1"/>
  <c r="F206" i="5"/>
  <c r="C1183" i="1"/>
  <c r="H309" i="9"/>
  <c r="D1167" i="1"/>
  <c r="E176" i="5"/>
  <c r="F224" i="4"/>
  <c r="C220" i="1"/>
  <c r="F82" i="4"/>
  <c r="C78" i="1"/>
  <c r="F351" i="4"/>
  <c r="D350" i="4"/>
  <c r="C346" i="1"/>
  <c r="E151" i="4"/>
  <c r="D420" i="4"/>
  <c r="F421" i="4"/>
  <c r="C415" i="1"/>
  <c r="F363" i="4"/>
  <c r="I1444" i="1"/>
  <c r="G1300" i="1"/>
  <c r="F44" i="4"/>
  <c r="C40" i="1"/>
  <c r="I1447" i="1"/>
  <c r="G1576" i="1"/>
  <c r="H1576" i="1"/>
  <c r="G1453" i="1"/>
  <c r="H1453" i="1"/>
  <c r="E350" i="4"/>
  <c r="H1065" i="1"/>
  <c r="F7" i="5"/>
  <c r="H20" i="3"/>
  <c r="C985" i="1"/>
  <c r="F567" i="4"/>
  <c r="C561" i="1"/>
  <c r="F12" i="5"/>
  <c r="C990" i="1"/>
  <c r="F129" i="6"/>
  <c r="C1423" i="1"/>
  <c r="F580" i="4"/>
  <c r="C574" i="1"/>
  <c r="E420" i="4"/>
  <c r="D466" i="1"/>
  <c r="I23" i="3"/>
  <c r="D1214" i="1"/>
  <c r="G21" i="9"/>
  <c r="H21" i="9"/>
  <c r="F152" i="4"/>
  <c r="D151" i="4"/>
  <c r="C148" i="1"/>
  <c r="E309" i="9"/>
  <c r="B309" i="9" s="1"/>
  <c r="D6" i="4"/>
  <c r="F7" i="4"/>
  <c r="C3" i="1"/>
  <c r="F196" i="4"/>
  <c r="C192" i="1"/>
  <c r="H358" i="1"/>
  <c r="E166" i="9"/>
  <c r="B166" i="9" s="1"/>
  <c r="F238" i="5"/>
  <c r="D237" i="5"/>
  <c r="C1215" i="1"/>
  <c r="D528" i="4"/>
  <c r="F529" i="4"/>
  <c r="C523" i="1"/>
  <c r="G312" i="9"/>
  <c r="E312" i="9" s="1"/>
  <c r="F644" i="4"/>
  <c r="C638" i="1"/>
  <c r="F311" i="4"/>
  <c r="C306" i="1"/>
  <c r="F50" i="4"/>
  <c r="C46" i="1"/>
  <c r="F35" i="6"/>
  <c r="H25" i="3"/>
  <c r="C1329" i="1"/>
  <c r="F472" i="4"/>
  <c r="C466" i="1"/>
  <c r="H1223" i="1"/>
  <c r="G1223" i="1"/>
  <c r="F163" i="4"/>
  <c r="C159" i="1"/>
  <c r="F215" i="4"/>
  <c r="C211" i="1"/>
  <c r="E6" i="4"/>
  <c r="I1459" i="1"/>
  <c r="H1222" i="1"/>
  <c r="D68" i="5"/>
  <c r="F69" i="5"/>
  <c r="C1047" i="1"/>
  <c r="F593" i="4"/>
  <c r="C587" i="1"/>
  <c r="H637" i="1"/>
  <c r="G637" i="1"/>
  <c r="E528" i="4"/>
  <c r="D523" i="1"/>
  <c r="H27" i="3"/>
  <c r="F114" i="6"/>
  <c r="C1408" i="1"/>
  <c r="G317" i="9"/>
  <c r="E317" i="9" s="1"/>
  <c r="G307" i="9"/>
  <c r="E307" i="9" s="1"/>
  <c r="B307" i="9" s="1"/>
  <c r="D176" i="5"/>
  <c r="F177" i="5"/>
  <c r="C1154" i="1"/>
  <c r="E141" i="6"/>
  <c r="I24" i="3"/>
  <c r="D1299" i="1"/>
  <c r="F515" i="4"/>
  <c r="C509" i="1"/>
  <c r="E407" i="4"/>
  <c r="D402" i="1" s="1"/>
  <c r="D293" i="1"/>
  <c r="F643" i="4"/>
  <c r="F124" i="4"/>
  <c r="C120" i="1"/>
  <c r="E68" i="5"/>
  <c r="F299" i="4"/>
  <c r="D298" i="4"/>
  <c r="C294" i="1"/>
  <c r="G129" i="1"/>
  <c r="K1450" i="9" l="1"/>
  <c r="C1517" i="1"/>
  <c r="G1517" i="1" s="1"/>
  <c r="G313" i="9"/>
  <c r="E313" i="9" s="1"/>
  <c r="B313" i="9" s="1"/>
  <c r="B315" i="9"/>
  <c r="E21" i="9"/>
  <c r="B21" i="9" s="1"/>
  <c r="H985" i="1"/>
  <c r="G985" i="1"/>
  <c r="G40" i="1"/>
  <c r="H40" i="1"/>
  <c r="I17" i="3"/>
  <c r="E289" i="4"/>
  <c r="E290" i="4" s="1"/>
  <c r="D286" i="1" s="1"/>
  <c r="D147" i="1"/>
  <c r="G78" i="1"/>
  <c r="H78" i="1"/>
  <c r="E175" i="5"/>
  <c r="D1152" i="1" s="1"/>
  <c r="I22" i="3"/>
  <c r="D1153" i="1"/>
  <c r="H19" i="9"/>
  <c r="E19" i="9" s="1"/>
  <c r="B19" i="9" s="1"/>
  <c r="H1154" i="1"/>
  <c r="G1154" i="1"/>
  <c r="F68" i="5"/>
  <c r="H21" i="3"/>
  <c r="C1046" i="1"/>
  <c r="G211" i="1"/>
  <c r="H211" i="1"/>
  <c r="E635" i="4"/>
  <c r="D629" i="1" s="1"/>
  <c r="D414" i="1"/>
  <c r="D6" i="5"/>
  <c r="H1183" i="1"/>
  <c r="G1183" i="1"/>
  <c r="I21" i="3"/>
  <c r="E6" i="5"/>
  <c r="D1046" i="1"/>
  <c r="H1299" i="1"/>
  <c r="G1299" i="1"/>
  <c r="E636" i="4"/>
  <c r="D630" i="1" s="1"/>
  <c r="D522" i="1"/>
  <c r="H306" i="1"/>
  <c r="G306" i="1"/>
  <c r="G1215" i="1"/>
  <c r="H1215" i="1"/>
  <c r="H17" i="3"/>
  <c r="D289" i="4"/>
  <c r="F151" i="4"/>
  <c r="C147" i="1"/>
  <c r="H574" i="1"/>
  <c r="G574" i="1"/>
  <c r="H990" i="1"/>
  <c r="G990" i="1"/>
  <c r="H294" i="1"/>
  <c r="G294" i="1"/>
  <c r="G120" i="1"/>
  <c r="H120" i="1"/>
  <c r="F176" i="5"/>
  <c r="D175" i="5"/>
  <c r="H22" i="3"/>
  <c r="C1153" i="1"/>
  <c r="G1047" i="1"/>
  <c r="H1047" i="1"/>
  <c r="H159" i="1"/>
  <c r="G159" i="1"/>
  <c r="H466" i="1"/>
  <c r="G466" i="1"/>
  <c r="H523" i="1"/>
  <c r="G523" i="1"/>
  <c r="F237" i="5"/>
  <c r="H23" i="3"/>
  <c r="C1214" i="1"/>
  <c r="G192" i="1"/>
  <c r="H192" i="1"/>
  <c r="D290" i="4"/>
  <c r="D412" i="4"/>
  <c r="F6" i="4"/>
  <c r="H16" i="3"/>
  <c r="C2" i="1"/>
  <c r="H415" i="1"/>
  <c r="G415" i="1"/>
  <c r="H346" i="1"/>
  <c r="G346" i="1"/>
  <c r="H1167" i="1"/>
  <c r="G1167" i="1"/>
  <c r="E316" i="9"/>
  <c r="B317" i="9"/>
  <c r="G587" i="1"/>
  <c r="H587" i="1"/>
  <c r="H1329" i="1"/>
  <c r="G1329" i="1"/>
  <c r="F528" i="4"/>
  <c r="D636" i="4"/>
  <c r="C522" i="1"/>
  <c r="G3" i="1"/>
  <c r="H3" i="1"/>
  <c r="G148" i="1"/>
  <c r="H148" i="1"/>
  <c r="D635" i="4"/>
  <c r="F420" i="4"/>
  <c r="C414" i="1"/>
  <c r="H1524" i="1"/>
  <c r="G1524" i="1"/>
  <c r="G1408" i="1"/>
  <c r="H1408" i="1"/>
  <c r="B312" i="9"/>
  <c r="D407" i="4"/>
  <c r="F298" i="4"/>
  <c r="C293" i="1"/>
  <c r="H509" i="1"/>
  <c r="G509" i="1"/>
  <c r="I28" i="3"/>
  <c r="D1435" i="1"/>
  <c r="H1435" i="1" s="1"/>
  <c r="E412" i="4"/>
  <c r="I16" i="3"/>
  <c r="D2" i="1"/>
  <c r="G46" i="1"/>
  <c r="H46" i="1"/>
  <c r="G638" i="1"/>
  <c r="H638" i="1"/>
  <c r="G1423" i="1"/>
  <c r="H1423" i="1"/>
  <c r="H561" i="1"/>
  <c r="G561" i="1"/>
  <c r="E408" i="4"/>
  <c r="D403" i="1" s="1"/>
  <c r="D345" i="1"/>
  <c r="F350" i="4"/>
  <c r="D408" i="4"/>
  <c r="C345" i="1"/>
  <c r="G220" i="1"/>
  <c r="H220" i="1"/>
  <c r="I35" i="3"/>
  <c r="C1518" i="1"/>
  <c r="F141" i="6"/>
  <c r="G1435" i="1" l="1"/>
  <c r="H1517" i="1"/>
  <c r="E311" i="9"/>
  <c r="G2" i="1"/>
  <c r="H2" i="1"/>
  <c r="G1046" i="1"/>
  <c r="H1046" i="1"/>
  <c r="H345" i="1"/>
  <c r="G345" i="1"/>
  <c r="E639" i="4"/>
  <c r="D407" i="1"/>
  <c r="F635" i="4"/>
  <c r="C629" i="1"/>
  <c r="F407" i="4"/>
  <c r="C402" i="1"/>
  <c r="F290" i="4"/>
  <c r="C286" i="1"/>
  <c r="G1214" i="1"/>
  <c r="H1214" i="1"/>
  <c r="H1518" i="1"/>
  <c r="G1518" i="1"/>
  <c r="G522" i="1"/>
  <c r="H522" i="1"/>
  <c r="D291" i="4"/>
  <c r="F289" i="4"/>
  <c r="D413" i="4"/>
  <c r="D414" i="4" s="1"/>
  <c r="C285" i="1"/>
  <c r="H278" i="9"/>
  <c r="D984" i="1"/>
  <c r="G284" i="9"/>
  <c r="E284" i="9" s="1"/>
  <c r="B284" i="9" s="1"/>
  <c r="G278" i="9"/>
  <c r="F6" i="5"/>
  <c r="C984" i="1"/>
  <c r="H293" i="1"/>
  <c r="G293" i="1"/>
  <c r="H9" i="3"/>
  <c r="E291" i="4"/>
  <c r="D287" i="1" s="1"/>
  <c r="E413" i="4"/>
  <c r="D285" i="1"/>
  <c r="F175" i="5"/>
  <c r="C1152" i="1"/>
  <c r="F408" i="4"/>
  <c r="C403" i="1"/>
  <c r="H11" i="3"/>
  <c r="F636" i="4"/>
  <c r="C630" i="1"/>
  <c r="H414" i="1"/>
  <c r="G414" i="1"/>
  <c r="D639" i="4"/>
  <c r="F412" i="4"/>
  <c r="C407" i="1"/>
  <c r="H1153" i="1"/>
  <c r="G1153" i="1"/>
  <c r="H147" i="1"/>
  <c r="G147" i="1"/>
  <c r="C409" i="1" l="1"/>
  <c r="H407" i="1"/>
  <c r="G407" i="1"/>
  <c r="H8" i="3"/>
  <c r="H984" i="1"/>
  <c r="G984" i="1"/>
  <c r="H286" i="1"/>
  <c r="G286" i="1"/>
  <c r="H629" i="1"/>
  <c r="G629" i="1"/>
  <c r="D633" i="1"/>
  <c r="H403" i="1"/>
  <c r="G403" i="1"/>
  <c r="K3" i="9"/>
  <c r="I9" i="3"/>
  <c r="F291" i="4"/>
  <c r="C287" i="1"/>
  <c r="H630" i="1"/>
  <c r="G630" i="1"/>
  <c r="E278" i="9"/>
  <c r="H285" i="1"/>
  <c r="G285" i="1"/>
  <c r="H402" i="1"/>
  <c r="G402" i="1"/>
  <c r="N3" i="9"/>
  <c r="I11" i="3"/>
  <c r="F639" i="4"/>
  <c r="C633" i="1"/>
  <c r="G1152" i="1"/>
  <c r="H1152" i="1"/>
  <c r="E640" i="4"/>
  <c r="E641" i="4" s="1"/>
  <c r="E415" i="4"/>
  <c r="D410" i="1" s="1"/>
  <c r="D408" i="1"/>
  <c r="D415" i="4"/>
  <c r="F413" i="4"/>
  <c r="D640" i="4"/>
  <c r="D641" i="4" s="1"/>
  <c r="C408" i="1"/>
  <c r="E414" i="4"/>
  <c r="D409" i="1" s="1"/>
  <c r="F641" i="4" l="1"/>
  <c r="C635" i="1"/>
  <c r="D635" i="1"/>
  <c r="E642" i="4"/>
  <c r="D634" i="1"/>
  <c r="E277" i="9"/>
  <c r="I8" i="3" s="1"/>
  <c r="B278" i="9"/>
  <c r="H408" i="1"/>
  <c r="G408" i="1"/>
  <c r="D642" i="4"/>
  <c r="D645" i="4" s="1"/>
  <c r="F640" i="4"/>
  <c r="C634" i="1"/>
  <c r="G633" i="1"/>
  <c r="H633" i="1"/>
  <c r="H287" i="1"/>
  <c r="G287" i="1"/>
  <c r="F415" i="4"/>
  <c r="C410" i="1"/>
  <c r="H409" i="1"/>
  <c r="G409" i="1"/>
  <c r="M3" i="9"/>
  <c r="F414" i="4"/>
  <c r="H18" i="3" l="1"/>
  <c r="C639" i="1"/>
  <c r="G276" i="9"/>
  <c r="E276" i="9" s="1"/>
  <c r="B276" i="9" s="1"/>
  <c r="G634" i="1"/>
  <c r="H634" i="1"/>
  <c r="E646" i="4"/>
  <c r="D636" i="1"/>
  <c r="H635" i="1"/>
  <c r="G635" i="1"/>
  <c r="H410" i="1"/>
  <c r="G410" i="1"/>
  <c r="D646" i="4"/>
  <c r="F642" i="4"/>
  <c r="C636" i="1"/>
  <c r="E645" i="4"/>
  <c r="I19" i="3" l="1"/>
  <c r="D640" i="1"/>
  <c r="I18" i="3"/>
  <c r="D639" i="1"/>
  <c r="G639" i="1" s="1"/>
  <c r="H636" i="1"/>
  <c r="G636" i="1"/>
  <c r="H7" i="3"/>
  <c r="F646" i="4"/>
  <c r="H19" i="3"/>
  <c r="C640" i="1"/>
  <c r="F645" i="4"/>
  <c r="H639" i="1" l="1"/>
  <c r="H640" i="1"/>
  <c r="G640" i="1"/>
  <c r="J3" i="9"/>
  <c r="G274" i="9" l="1"/>
  <c r="M272" i="9"/>
  <c r="H274" i="9"/>
  <c r="G18" i="9"/>
  <c r="L272" i="9"/>
  <c r="F272" i="9" s="1"/>
  <c r="H18" i="9"/>
  <c r="K8" i="9"/>
  <c r="J13" i="9"/>
  <c r="K9" i="9"/>
  <c r="G15" i="9"/>
  <c r="K6" i="9"/>
  <c r="J11" i="9"/>
  <c r="G16" i="9"/>
  <c r="H15" i="9"/>
  <c r="I9" i="9"/>
  <c r="J9" i="9"/>
  <c r="H17" i="9"/>
  <c r="K5" i="9"/>
  <c r="J10" i="9"/>
  <c r="H16" i="9"/>
  <c r="J7" i="9"/>
  <c r="I12" i="9"/>
  <c r="M15" i="9"/>
  <c r="I5" i="9"/>
  <c r="K11" i="9"/>
  <c r="I6" i="9"/>
  <c r="K12" i="9"/>
  <c r="J5" i="9"/>
  <c r="J6" i="9"/>
  <c r="I11" i="9"/>
  <c r="J17" i="9"/>
  <c r="I8" i="9"/>
  <c r="L15" i="9"/>
  <c r="G17" i="9"/>
  <c r="K7" i="9"/>
  <c r="J12" i="9"/>
  <c r="I7" i="9"/>
  <c r="K13" i="9"/>
  <c r="K10" i="9"/>
  <c r="I17" i="9"/>
  <c r="L16" i="9"/>
  <c r="J8" i="9"/>
  <c r="I13" i="9"/>
  <c r="M16" i="9"/>
  <c r="E7" i="9" l="1"/>
  <c r="B7" i="9" s="1"/>
  <c r="F15" i="9"/>
  <c r="F16" i="9"/>
  <c r="E8" i="9"/>
  <c r="B8" i="9" s="1"/>
  <c r="E18" i="9"/>
  <c r="B18" i="9" s="1"/>
  <c r="E5" i="9"/>
  <c r="E13" i="9"/>
  <c r="B13" i="9" s="1"/>
  <c r="E10" i="9"/>
  <c r="B10" i="9" s="1"/>
  <c r="E9" i="9"/>
  <c r="B9" i="9" s="1"/>
  <c r="E17" i="9"/>
  <c r="B17" i="9" s="1"/>
  <c r="E11" i="9"/>
  <c r="B11" i="9" s="1"/>
  <c r="E6" i="9"/>
  <c r="B6" i="9" s="1"/>
  <c r="E12" i="9"/>
  <c r="B12" i="9" s="1"/>
  <c r="E15" i="9"/>
  <c r="F14" i="9"/>
  <c r="E16" i="9"/>
  <c r="B16" i="9" s="1"/>
  <c r="B272" i="9"/>
  <c r="F20" i="9"/>
  <c r="E274" i="9"/>
  <c r="B274" i="9" l="1"/>
  <c r="E20" i="9"/>
  <c r="I7" i="3" s="1"/>
  <c r="F3" i="9"/>
  <c r="E14" i="9"/>
  <c r="B15"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<sst xmlns="http://schemas.openxmlformats.org/spreadsheetml/2006/main" count="4369" uniqueCount="3421">
  <si>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</si>
  <si>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</si>
  <si>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</si>
  <si>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</si>
  <si>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</si>
  <si>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</si>
  <si>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</si>
  <si>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</si>
  <si>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</si>
  <si>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</si>
  <si>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</si>
  <si>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</si>
  <si>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</si>
  <si>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</si>
  <si>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</si>
  <si>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</si>
  <si>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</si>
  <si>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</si>
  <si>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</si>
  <si>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</si>
  <si>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</si>
  <si>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</si>
  <si>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</si>
  <si>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</si>
  <si>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</si>
  <si>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</si>
  <si>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</si>
  <si>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</si>
  <si>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</si>
  <si>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</si>
  <si>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</si>
  <si>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</si>
  <si>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</si>
  <si>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</si>
  <si>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</si>
  <si>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</si>
  <si>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</si>
  <si>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</si>
  <si>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</si>
  <si>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</si>
  <si>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</si>
  <si>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</si>
  <si>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</si>
  <si>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</si>
  <si>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</si>
  <si>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</si>
  <si>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</si>
  <si>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</si>
  <si>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12366 - Osnovna škola Tučepi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</si>
  <si>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</si>
  <si>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</si>
  <si>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</si>
  <si>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</si>
  <si>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</si>
  <si>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</si>
  <si>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</si>
  <si>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</si>
  <si>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</si>
  <si>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</si>
  <si>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</si>
  <si>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</si>
  <si>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</si>
  <si>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</si>
  <si>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</si>
  <si>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</si>
  <si>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</si>
  <si>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</si>
  <si>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</si>
  <si>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</si>
  <si>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</si>
  <si>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</si>
  <si>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</si>
  <si>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</si>
  <si>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</si>
  <si>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</si>
  <si>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</si>
  <si>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</si>
  <si>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</si>
  <si>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</si>
  <si>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</si>
  <si>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</si>
  <si>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</si>
  <si>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</si>
  <si>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</si>
  <si>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</si>
  <si>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</si>
  <si>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</si>
  <si>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</si>
  <si>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</si>
  <si>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</si>
  <si>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</si>
  <si>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</si>
  <si>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</si>
  <si>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</si>
  <si>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</si>
  <si>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</si>
  <si>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</si>
  <si>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</si>
  <si>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</si>
  <si>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</si>
  <si>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</si>
  <si>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</si>
  <si>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</si>
  <si>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</si>
  <si>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</si>
  <si>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</si>
  <si>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</si>
  <si>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</si>
  <si>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</si>
  <si>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</si>
  <si>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</si>
  <si>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</si>
  <si>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</si>
  <si>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</si>
  <si>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</si>
  <si>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</si>
  <si>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</si>
  <si>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</si>
  <si>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</si>
  <si>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</si>
  <si>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</si>
  <si>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</si>
  <si>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</si>
  <si>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</si>
  <si>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</si>
  <si>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</si>
  <si>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</si>
  <si>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</si>
  <si>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</si>
  <si>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</si>
  <si>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</si>
  <si>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</si>
  <si>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</si>
  <si>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</si>
  <si>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</si>
  <si>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</si>
  <si>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</si>
  <si>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</si>
  <si>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</si>
  <si>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</si>
  <si>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</si>
  <si>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</si>
  <si>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</si>
  <si>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</si>
  <si>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</si>
  <si>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</si>
  <si>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</si>
  <si>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</si>
  <si>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</si>
  <si>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</si>
  <si>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</si>
  <si>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</si>
  <si>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</si>
  <si>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</si>
  <si>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</si>
  <si>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</si>
  <si>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</si>
  <si>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</si>
  <si>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</si>
  <si>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</si>
  <si>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</si>
  <si>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</si>
  <si>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</si>
  <si>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</si>
  <si>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</si>
  <si>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</si>
  <si>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</si>
  <si>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</si>
  <si>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</si>
  <si>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</si>
  <si>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</si>
  <si>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</si>
  <si>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</si>
  <si>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</si>
  <si>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</si>
  <si>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</si>
  <si>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</si>
  <si>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</si>
  <si>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</si>
  <si>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</si>
  <si>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</si>
  <si>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</si>
  <si>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</si>
  <si>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</si>
  <si>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</si>
  <si>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</si>
  <si>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</si>
  <si>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</si>
  <si>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</si>
  <si>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</si>
  <si>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</si>
  <si>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</si>
  <si>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</si>
  <si>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</si>
  <si>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</si>
  <si>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</si>
  <si>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</si>
  <si>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</si>
  <si>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</si>
  <si>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</si>
  <si>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</si>
  <si>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</si>
  <si>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</si>
  <si>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</si>
  <si>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</si>
  <si>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</si>
  <si>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</si>
  <si>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</si>
  <si>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</si>
  <si>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</si>
  <si>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</si>
  <si>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</si>
  <si>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</si>
  <si>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</si>
  <si>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</si>
  <si>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</si>
  <si>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</si>
  <si>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</si>
  <si>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</si>
  <si>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</si>
  <si>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</si>
  <si>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</si>
  <si>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</si>
  <si>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</si>
  <si>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</si>
  <si>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</si>
  <si>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</si>
  <si>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</si>
  <si>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</si>
  <si>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</si>
  <si>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</si>
  <si>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</si>
  <si>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</si>
  <si>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</si>
  <si>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</si>
  <si>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</si>
  <si>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</si>
  <si>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</si>
  <si>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</si>
  <si>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</si>
  <si>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</si>
  <si>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</si>
  <si>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</si>
  <si>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</si>
  <si>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</si>
  <si>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</si>
  <si>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</si>
  <si>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</si>
  <si>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</si>
  <si>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</si>
  <si>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</si>
  <si>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</si>
  <si>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</si>
  <si>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</si>
  <si>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</si>
  <si>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</si>
  <si>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</si>
  <si>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</si>
  <si>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</si>
  <si>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</si>
  <si>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</si>
  <si>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</si>
  <si>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</si>
  <si>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</si>
  <si>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</si>
  <si>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</si>
  <si>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</si>
  <si>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</si>
  <si>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</si>
  <si>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</si>
  <si>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</si>
  <si>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</si>
  <si>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</si>
  <si>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</si>
  <si>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</si>
  <si>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</si>
  <si>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</si>
  <si>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</si>
  <si>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</si>
  <si>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</si>
  <si>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</si>
  <si>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</si>
  <si>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</si>
  <si>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</si>
  <si>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</si>
  <si>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</si>
  <si>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</si>
  <si>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</si>
  <si>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</si>
  <si>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</si>
  <si>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</si>
  <si>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</si>
  <si>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</si>
  <si>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</si>
  <si>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</si>
  <si>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</si>
  <si>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</si>
  <si>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</si>
  <si>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</si>
  <si>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</si>
  <si>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</si>
  <si>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</si>
  <si>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</si>
  <si>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</si>
  <si>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</si>
  <si>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</si>
  <si>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</si>
  <si>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</si>
  <si>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</si>
  <si>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</si>
  <si>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</si>
  <si>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</si>
  <si>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</si>
  <si>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</si>
  <si>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</si>
  <si>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</si>
  <si>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</si>
  <si>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</si>
  <si>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</si>
  <si>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</si>
  <si>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</si>
  <si>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</si>
  <si>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</si>
  <si>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</si>
  <si>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</si>
  <si>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</si>
  <si>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</si>
  <si>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</si>
  <si>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</si>
  <si>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</si>
  <si>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</si>
  <si>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</si>
  <si>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</si>
  <si>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</si>
  <si>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</si>
  <si>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</si>
  <si>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</si>
  <si>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</si>
  <si>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</si>
  <si>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</si>
  <si>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</si>
  <si>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</si>
  <si>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</si>
  <si>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</si>
  <si>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</si>
  <si>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</si>
  <si>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</si>
  <si>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</si>
  <si>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</si>
  <si>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</si>
  <si>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</si>
  <si>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</si>
  <si>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</si>
  <si>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</si>
  <si>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</si>
  <si>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</si>
  <si>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</si>
  <si>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</si>
  <si>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</si>
  <si>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</si>
  <si>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</si>
  <si>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</si>
  <si>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</si>
  <si>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</si>
  <si>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</si>
  <si>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</si>
  <si>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</si>
  <si>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</si>
  <si>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</si>
  <si>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</si>
  <si>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</si>
  <si>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</si>
  <si>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</si>
  <si>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</si>
  <si>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</si>
  <si>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</si>
  <si>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</si>
  <si>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</si>
  <si>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</si>
  <si>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</si>
  <si>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</si>
  <si>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</si>
  <si>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</si>
  <si>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</si>
  <si>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</si>
  <si>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</si>
  <si>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</si>
  <si>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</si>
  <si>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</si>
  <si>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</si>
  <si>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</si>
  <si>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</si>
  <si>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</si>
  <si>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</si>
  <si>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</si>
  <si>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</si>
  <si>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</si>
  <si>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</si>
  <si>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</si>
  <si>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</si>
  <si>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</si>
  <si>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</si>
  <si>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</si>
  <si>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</si>
  <si>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</si>
  <si>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</si>
  <si>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</si>
  <si>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</si>
  <si>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</si>
  <si>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</si>
  <si>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</si>
  <si>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</si>
  <si>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</si>
  <si>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</si>
  <si>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</si>
  <si>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</si>
  <si>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</si>
  <si>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</si>
  <si>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</si>
  <si>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</si>
  <si>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</si>
  <si>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</si>
  <si>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</si>
  <si>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</si>
  <si>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</si>
  <si>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</si>
  <si>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</si>
  <si>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</si>
  <si>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</si>
  <si>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</si>
  <si>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</si>
  <si>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</si>
  <si>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</si>
  <si>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</si>
  <si>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</si>
  <si>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</si>
  <si>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</si>
  <si>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</si>
  <si>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</si>
  <si>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</si>
  <si>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</si>
  <si>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</si>
  <si>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</si>
  <si>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</si>
  <si>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</si>
  <si>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</si>
  <si>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</si>
  <si>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</si>
  <si>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</si>
  <si>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</si>
  <si>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</si>
  <si>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</si>
  <si>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</si>
  <si>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</si>
  <si>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</si>
  <si>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</si>
  <si>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</si>
  <si>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</si>
  <si>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</si>
  <si>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</si>
  <si>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</si>
  <si>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</si>
  <si>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</si>
  <si>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</si>
  <si>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</si>
  <si>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</si>
  <si>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</si>
  <si>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</si>
  <si>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</si>
  <si>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</si>
  <si>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</si>
  <si>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</si>
  <si>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</si>
  <si>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</si>
  <si>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</si>
  <si>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</si>
  <si>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</si>
  <si>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</si>
  <si>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</si>
  <si>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</si>
  <si>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</si>
  <si>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</si>
  <si>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</si>
  <si>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</si>
  <si>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</si>
  <si>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</si>
  <si>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</si>
  <si>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</si>
  <si>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</si>
  <si>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</si>
  <si>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</si>
  <si>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</si>
  <si>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</si>
  <si>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</si>
  <si>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</si>
  <si>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</si>
  <si>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</si>
  <si>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</si>
  <si>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</si>
  <si>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</si>
  <si>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</si>
  <si>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</si>
  <si>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</si>
  <si>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</si>
  <si>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</si>
  <si>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</si>
  <si>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</si>
  <si>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</si>
  <si>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</si>
  <si>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</si>
  <si>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</si>
  <si>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</si>
  <si>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</si>
  <si>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</si>
  <si>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</si>
  <si>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</si>
  <si>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</si>
  <si>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</si>
  <si>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</si>
  <si>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</si>
  <si>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</si>
  <si>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</si>
  <si>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</si>
  <si>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</si>
  <si>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</si>
  <si>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</si>
  <si>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</si>
  <si>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</si>
  <si>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</si>
  <si>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</si>
  <si>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</si>
  <si>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</si>
  <si>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</si>
  <si>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</si>
  <si>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</si>
  <si>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</si>
  <si>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</si>
  <si>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</si>
  <si>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</si>
  <si>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</si>
  <si>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</si>
  <si>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</si>
  <si>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</si>
  <si>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</si>
  <si>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</si>
  <si>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</si>
  <si>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</si>
  <si>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</si>
  <si>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</si>
  <si>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</si>
  <si>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</si>
  <si>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</si>
  <si>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</si>
  <si>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</si>
  <si>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</si>
  <si>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</si>
  <si>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</si>
  <si>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</si>
  <si>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</si>
  <si>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</si>
  <si>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</si>
  <si>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</si>
  <si>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</si>
  <si>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</si>
  <si>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</si>
  <si>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</si>
  <si>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</si>
  <si>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</si>
  <si>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</si>
  <si>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</si>
  <si>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</si>
  <si>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</si>
  <si>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</si>
  <si>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</si>
  <si>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</si>
  <si>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</si>
  <si>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</si>
  <si>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</si>
  <si>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</si>
  <si>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</si>
  <si>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</si>
  <si>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</si>
  <si>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</si>
  <si>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</si>
  <si>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</si>
  <si>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</si>
  <si>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</si>
  <si>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</si>
  <si>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</si>
  <si>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</si>
  <si>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</si>
  <si>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</si>
  <si>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</si>
  <si>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</si>
  <si>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</si>
  <si>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</si>
  <si>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</si>
  <si>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</si>
  <si>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</si>
  <si>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</si>
  <si>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</si>
  <si>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</si>
  <si>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</si>
  <si>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</si>
  <si>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</si>
  <si>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</si>
  <si>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</si>
  <si>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</si>
  <si>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</si>
  <si>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</si>
  <si>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</si>
  <si>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</si>
  <si>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</si>
  <si>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</si>
  <si>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</si>
  <si>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</si>
  <si>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</si>
  <si>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</si>
  <si>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</si>
  <si>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</si>
  <si>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</si>
  <si>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</si>
  <si>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</si>
  <si>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</si>
  <si>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</si>
  <si>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</si>
  <si>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</si>
  <si>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</si>
  <si>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</si>
  <si>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</si>
  <si>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</si>
  <si>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</si>
  <si>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</si>
  <si>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</si>
  <si>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</si>
  <si>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</si>
  <si>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</si>
  <si>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</si>
  <si>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</si>
  <si>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</si>
  <si>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</si>
  <si>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</si>
  <si>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</si>
  <si>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</si>
  <si>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</si>
  <si>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</si>
  <si>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</si>
  <si>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</si>
  <si>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</si>
  <si>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</si>
  <si>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</si>
  <si>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</si>
  <si>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</si>
  <si>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</si>
  <si>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</si>
  <si>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</si>
  <si>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</si>
  <si>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</si>
  <si>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</si>
  <si>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</si>
  <si>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</si>
  <si>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</si>
  <si>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</si>
  <si>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</si>
  <si>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</si>
  <si>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</si>
  <si>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</si>
  <si>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</si>
  <si>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</si>
  <si>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</si>
  <si>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</si>
  <si>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</si>
  <si>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</si>
  <si>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</si>
  <si>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</si>
  <si>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</si>
  <si>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</si>
  <si>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</si>
  <si>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</si>
  <si>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</si>
  <si>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</si>
  <si>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</si>
  <si>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</si>
  <si>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</si>
  <si>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</si>
  <si>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</si>
  <si>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</si>
  <si>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</si>
  <si>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</si>
  <si>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</si>
  <si>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</si>
  <si>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</si>
  <si>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</si>
  <si>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</si>
  <si>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</si>
  <si>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</si>
  <si>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</si>
  <si>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</si>
  <si>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</si>
  <si>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</si>
  <si>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</si>
  <si>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</si>
  <si>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</si>
  <si>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</si>
  <si>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</si>
  <si>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</si>
  <si>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</si>
  <si>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</si>
  <si>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</si>
  <si>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</si>
  <si>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</si>
  <si>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</si>
  <si>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</si>
  <si>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</si>
  <si>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</si>
  <si>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</si>
  <si>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</si>
  <si>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</si>
  <si>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</si>
  <si>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</si>
  <si>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</si>
  <si>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</si>
  <si>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</si>
  <si>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</si>
  <si>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</si>
  <si>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</si>
  <si>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</si>
  <si>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</si>
  <si>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</si>
  <si>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</si>
  <si>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</si>
  <si>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</si>
  <si>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</si>
  <si>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</si>
  <si>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</si>
  <si>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</si>
  <si>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</si>
  <si>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</si>
  <si>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</si>
  <si>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</si>
  <si>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</si>
  <si>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</si>
  <si>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</si>
  <si>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</si>
  <si>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</si>
  <si>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</si>
  <si>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</si>
  <si>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</si>
  <si>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</si>
  <si>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</si>
  <si>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</si>
  <si>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</si>
  <si>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</si>
  <si>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</si>
  <si>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</si>
  <si>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</si>
  <si>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</si>
  <si>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</si>
  <si>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</si>
  <si>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</si>
  <si>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</si>
  <si>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</si>
  <si>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</si>
  <si>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</si>
  <si>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</si>
  <si>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</si>
  <si>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</si>
  <si>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</si>
  <si>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</si>
  <si>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</si>
  <si>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</si>
  <si>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</si>
  <si>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</si>
  <si>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</si>
  <si>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</si>
  <si>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</si>
  <si>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</si>
  <si>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</si>
  <si>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</si>
  <si>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</si>
  <si>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</si>
  <si>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</si>
  <si>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</si>
  <si>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</si>
  <si>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</si>
  <si>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</si>
  <si>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</si>
  <si>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</si>
  <si>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</si>
  <si>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</si>
  <si>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</si>
  <si>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</si>
  <si>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</si>
  <si>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</si>
  <si>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</si>
  <si>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</si>
  <si>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</si>
  <si>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</si>
  <si>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</si>
  <si>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</si>
  <si>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</si>
  <si>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</si>
  <si>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</si>
  <si>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</si>
  <si>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</si>
  <si>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</si>
  <si>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</si>
  <si>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</si>
  <si>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</si>
  <si>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</si>
  <si>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</si>
  <si>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</si>
  <si>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</si>
  <si>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</si>
  <si>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</si>
  <si>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</si>
  <si>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</si>
  <si>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</si>
  <si>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</si>
  <si>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</si>
  <si>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</si>
  <si>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</si>
  <si>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</si>
  <si>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</si>
  <si>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</si>
  <si>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</si>
  <si>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</si>
  <si>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</si>
  <si>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</si>
  <si>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</si>
  <si>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</si>
  <si>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</si>
  <si>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</si>
  <si>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</si>
  <si>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</si>
  <si>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</si>
  <si>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</si>
  <si>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</si>
  <si>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</si>
  <si>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</si>
  <si>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</si>
  <si>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</si>
  <si>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</si>
  <si>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</si>
  <si>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</si>
  <si>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</si>
  <si>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</si>
  <si>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</si>
  <si>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</si>
  <si>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</si>
  <si>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</si>
  <si>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</si>
  <si>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</si>
  <si>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</si>
  <si>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</si>
  <si>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</si>
  <si>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</si>
  <si>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</si>
  <si>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</si>
  <si>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</si>
  <si>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</si>
  <si>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</si>
  <si>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</si>
  <si>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</si>
  <si>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</si>
  <si>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</si>
  <si>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</si>
  <si>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</si>
  <si>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</si>
  <si>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</si>
  <si>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</si>
  <si>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</si>
  <si>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</si>
  <si>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</si>
  <si>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</si>
  <si>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</si>
  <si>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</si>
  <si>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</si>
  <si>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</si>
  <si>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</si>
  <si>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</si>
  <si>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</si>
  <si>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</si>
  <si>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</si>
  <si>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</si>
  <si>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</si>
  <si>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</si>
  <si>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</si>
  <si>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</si>
  <si>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</si>
  <si>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</si>
  <si>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</si>
  <si>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</si>
  <si>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</si>
  <si>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</si>
  <si>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</si>
  <si>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</si>
  <si>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</si>
  <si>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</si>
  <si>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</si>
  <si>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</si>
  <si>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</si>
  <si>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</si>
  <si>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</si>
  <si>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</si>
  <si>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</si>
  <si>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</si>
  <si>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</si>
  <si>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</si>
  <si>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</si>
  <si>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</si>
  <si>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</si>
  <si>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</si>
  <si>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</si>
  <si>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</si>
  <si>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</si>
  <si>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</si>
  <si>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</si>
  <si>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</si>
  <si>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</si>
  <si>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</si>
  <si>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</si>
  <si>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</si>
  <si>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</si>
  <si>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</si>
  <si>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</si>
  <si>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</si>
  <si>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</si>
  <si>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</si>
  <si>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</si>
  <si>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</si>
  <si>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</si>
  <si>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</si>
  <si>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</si>
  <si>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</si>
  <si>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</si>
  <si>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</si>
  <si>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</si>
  <si>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</si>
  <si>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</si>
  <si>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</si>
  <si>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</si>
  <si>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</si>
  <si>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</si>
  <si>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</si>
  <si>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</si>
  <si>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</si>
  <si>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</si>
  <si>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</si>
  <si>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</si>
  <si>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</si>
  <si>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</si>
  <si>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</si>
  <si>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</si>
  <si>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</si>
  <si>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</si>
  <si>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</si>
  <si>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</si>
  <si>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</si>
  <si>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</si>
  <si>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</si>
  <si>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</si>
  <si>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</si>
  <si>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</si>
  <si>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</si>
  <si>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</si>
  <si>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</si>
  <si>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</si>
  <si>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</si>
  <si>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</si>
  <si>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</si>
  <si>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</si>
  <si>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</si>
  <si>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</si>
  <si>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</si>
  <si>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</si>
  <si>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</si>
  <si>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</si>
  <si>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</si>
  <si>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</si>
  <si>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</si>
  <si>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</si>
  <si>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</si>
  <si>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</si>
  <si>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</si>
  <si>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</si>
  <si>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</si>
  <si>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</si>
  <si>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</si>
  <si>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</si>
  <si>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</si>
  <si>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</si>
  <si>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</si>
  <si>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</si>
  <si>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</si>
  <si>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</si>
  <si>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</si>
  <si>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</si>
  <si>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</si>
  <si>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</si>
  <si>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</si>
  <si>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</si>
  <si>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</si>
  <si>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</si>
  <si>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</si>
  <si>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</si>
  <si>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</si>
  <si>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</si>
  <si>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</si>
  <si>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</si>
  <si>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</si>
  <si>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</si>
  <si>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</si>
  <si>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</si>
  <si>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</si>
  <si>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</si>
  <si>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</si>
  <si>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</si>
  <si>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</si>
  <si>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</si>
  <si>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</si>
  <si>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</si>
  <si>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</si>
  <si>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</si>
  <si>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</si>
  <si>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</si>
  <si>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</si>
  <si>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</si>
  <si>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</si>
  <si>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</si>
  <si>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</si>
  <si>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</si>
  <si>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</si>
  <si>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</si>
  <si>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</si>
  <si>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</si>
  <si>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</si>
  <si>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</si>
  <si>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</si>
  <si>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</si>
  <si>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</si>
  <si>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</si>
  <si>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</si>
  <si>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</si>
  <si>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</si>
  <si>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</si>
  <si>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</si>
  <si>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</si>
  <si>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</si>
  <si>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</si>
  <si>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</si>
  <si>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</si>
  <si>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</si>
  <si>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</si>
  <si>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</si>
  <si>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</si>
  <si>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</si>
  <si>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</si>
  <si>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</si>
  <si>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</si>
  <si>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</si>
  <si>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</si>
  <si>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</si>
  <si>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</si>
  <si>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</si>
  <si>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</si>
  <si>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</si>
  <si>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</si>
  <si>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</si>
  <si>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</si>
  <si>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</si>
  <si>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</si>
  <si>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</si>
  <si>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</si>
  <si>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</si>
  <si>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</si>
  <si>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</si>
  <si>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</si>
  <si>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</si>
  <si>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</si>
  <si>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</si>
  <si>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</si>
  <si>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</si>
  <si>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</si>
  <si>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</si>
  <si>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</si>
  <si>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</si>
  <si>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</si>
  <si>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</si>
  <si>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</si>
  <si>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</si>
  <si>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</si>
  <si>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</si>
  <si>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</si>
  <si>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</si>
  <si>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</si>
  <si>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</si>
  <si>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</si>
  <si>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</si>
  <si>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</si>
  <si>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</si>
  <si>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</si>
  <si>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</si>
  <si>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</si>
  <si>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</si>
  <si>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</si>
  <si>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</si>
  <si>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</si>
  <si>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</si>
  <si>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</si>
  <si>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</si>
  <si>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</si>
  <si>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</si>
  <si>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</si>
  <si>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</si>
  <si>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</si>
  <si>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</si>
  <si>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</si>
  <si>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</si>
  <si>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</si>
  <si>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</si>
  <si>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</si>
  <si>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</si>
  <si>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</si>
  <si>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</si>
  <si>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</si>
  <si>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</si>
  <si>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</si>
  <si>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</si>
  <si>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</si>
  <si>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</si>
  <si>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</si>
  <si>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</si>
  <si>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</si>
  <si>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</si>
  <si>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</si>
  <si>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</si>
  <si>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</si>
  <si>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</si>
  <si>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</si>
  <si>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</si>
  <si>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</si>
  <si>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</si>
  <si>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</si>
  <si>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</si>
  <si>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</si>
  <si>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</si>
  <si>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</si>
  <si>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</si>
  <si>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</si>
  <si>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</si>
  <si>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</si>
  <si>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</si>
  <si>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</si>
  <si>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</si>
  <si>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</si>
  <si>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</si>
  <si>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</si>
  <si>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</si>
  <si>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</si>
  <si>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</si>
  <si>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</si>
  <si>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</si>
  <si>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</si>
  <si>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</si>
  <si>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</si>
  <si>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</si>
  <si>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</si>
  <si>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</si>
  <si>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</si>
  <si>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</si>
  <si>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</si>
  <si>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</si>
  <si>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</si>
  <si>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</si>
  <si>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</si>
  <si>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</si>
  <si>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</si>
  <si>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</si>
  <si>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</si>
  <si>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</si>
  <si>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</si>
  <si>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</si>
  <si>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</si>
  <si>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</si>
  <si>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</si>
  <si>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</si>
  <si>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</si>
  <si>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</si>
  <si>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</si>
  <si>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</si>
  <si>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</si>
  <si>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</si>
  <si>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</si>
  <si>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</si>
  <si>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</si>
  <si>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</si>
  <si>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</si>
  <si>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</si>
  <si>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</si>
  <si>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</si>
  <si>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</si>
  <si>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</si>
  <si>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</si>
  <si>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</si>
  <si>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</si>
  <si>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</si>
  <si>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</si>
  <si>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</si>
  <si>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</si>
  <si>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</si>
  <si>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</si>
  <si>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</si>
  <si>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</si>
  <si>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</si>
  <si>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</si>
  <si>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</si>
  <si>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</si>
  <si>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</si>
  <si>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</si>
  <si>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</si>
  <si>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</si>
  <si>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</si>
  <si>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</si>
  <si>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</si>
  <si>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</si>
  <si>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</si>
  <si>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</si>
  <si>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</si>
  <si>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</si>
  <si>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</si>
  <si>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</si>
  <si>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</si>
  <si>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</si>
  <si>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</si>
  <si>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</si>
  <si>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</si>
  <si>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</si>
  <si>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</si>
  <si>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</si>
  <si>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</si>
  <si>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</si>
  <si>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</si>
  <si>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</si>
  <si>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</si>
  <si>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</si>
  <si>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</si>
  <si>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</si>
  <si>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</si>
  <si>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</si>
  <si>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</si>
  <si>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</si>
  <si>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</si>
  <si>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</si>
  <si>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</si>
  <si>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</si>
  <si>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</si>
  <si>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</si>
  <si>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</si>
  <si>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</si>
  <si>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</si>
  <si>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</si>
  <si>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</si>
  <si>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</si>
  <si>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</si>
  <si>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</si>
  <si>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</si>
  <si>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</si>
  <si>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</si>
  <si>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</si>
  <si>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</si>
  <si>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</si>
  <si>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</si>
  <si>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</si>
  <si>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</si>
  <si>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</si>
  <si>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</si>
  <si>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</si>
  <si>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</si>
  <si>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</si>
  <si>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</si>
  <si>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</si>
  <si>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</si>
  <si>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</si>
  <si>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</si>
  <si>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</si>
  <si>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</si>
  <si>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</si>
  <si>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</si>
  <si>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</si>
  <si>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</si>
  <si>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</si>
  <si>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</si>
  <si>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</si>
  <si>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</si>
  <si>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</si>
  <si>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</si>
  <si>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</si>
  <si>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</si>
  <si>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</si>
  <si>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</si>
  <si>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</si>
  <si>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</si>
  <si>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</si>
  <si>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</si>
  <si>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</si>
  <si>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</si>
  <si>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</si>
  <si>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</si>
  <si>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</si>
  <si>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</si>
  <si>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</si>
  <si>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</si>
  <si>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</si>
  <si>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</si>
  <si>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</si>
  <si>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</si>
  <si>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</si>
  <si>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</si>
  <si>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</si>
  <si>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</si>
  <si>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</si>
  <si>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</si>
  <si>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</si>
  <si>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</si>
  <si>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</si>
  <si>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</si>
  <si>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</si>
  <si>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</si>
  <si>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</si>
  <si>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</si>
  <si>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</si>
  <si>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</si>
  <si>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</si>
  <si>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</si>
  <si>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</si>
  <si>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</si>
  <si>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</si>
  <si>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</si>
  <si>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</si>
  <si>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</si>
  <si>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</si>
  <si>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</si>
  <si>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</si>
  <si>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</si>
  <si>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</si>
  <si>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</si>
  <si>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</si>
  <si>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</si>
  <si>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</si>
  <si>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</si>
  <si>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</si>
  <si>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</si>
  <si>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</si>
  <si>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</si>
  <si>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</si>
  <si>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</si>
  <si>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</si>
  <si>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</si>
  <si>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</si>
  <si>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</si>
  <si>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</si>
  <si>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</si>
  <si>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</si>
  <si>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</si>
  <si>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</si>
  <si>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</si>
  <si>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</si>
  <si>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</si>
  <si>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</si>
  <si>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</si>
  <si>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</si>
  <si>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</si>
  <si>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</si>
  <si>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</si>
  <si>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</si>
  <si>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</si>
  <si>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</si>
  <si>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</si>
  <si>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</si>
  <si>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</si>
  <si>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</si>
  <si>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</si>
  <si>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</si>
  <si>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</si>
  <si>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</si>
  <si>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</si>
  <si>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</si>
  <si>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</si>
  <si>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</si>
  <si>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</si>
  <si>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</si>
  <si>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</si>
  <si>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</si>
  <si>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</si>
  <si>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</si>
  <si>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</si>
  <si>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</si>
  <si>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</si>
  <si>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</si>
  <si>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</si>
  <si>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</si>
  <si>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</si>
  <si>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</si>
  <si>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</si>
  <si>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</si>
  <si>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</si>
  <si>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</si>
  <si>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</si>
  <si>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</si>
  <si>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</si>
  <si>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</si>
  <si>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</si>
  <si>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</si>
  <si>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</si>
  <si>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</si>
  <si>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</si>
  <si>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</si>
  <si>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</si>
  <si>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</si>
  <si>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</si>
  <si>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</si>
  <si>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</si>
  <si>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</si>
  <si>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</si>
  <si>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</si>
  <si>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</si>
  <si>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</si>
  <si>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</si>
  <si>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</si>
  <si>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</si>
  <si>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</si>
  <si>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</si>
  <si>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</si>
  <si>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</si>
  <si>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</si>
  <si>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</si>
  <si>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</si>
  <si>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</si>
  <si>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</si>
  <si>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</si>
  <si>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</si>
  <si>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</si>
  <si>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</si>
  <si>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</si>
  <si>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</si>
  <si>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</si>
  <si>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</si>
  <si>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</si>
  <si>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</si>
  <si>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</si>
  <si>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</si>
  <si>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</si>
  <si>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</si>
  <si>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</si>
  <si>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</si>
  <si>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</si>
  <si>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</si>
  <si>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</si>
  <si>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</si>
  <si>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</si>
  <si>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</si>
  <si>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</si>
  <si>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</si>
  <si>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</si>
  <si>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</si>
  <si>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</si>
  <si>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</si>
  <si>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</si>
  <si>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</si>
  <si>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</si>
  <si>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</si>
  <si>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</si>
  <si>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</si>
  <si>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</si>
  <si>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</si>
  <si>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</si>
  <si>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</si>
  <si>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</si>
  <si>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</si>
  <si>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</si>
  <si>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</si>
  <si>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</si>
  <si>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</si>
  <si>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</si>
  <si>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</si>
  <si>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</si>
  <si>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</si>
  <si>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</si>
  <si>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</si>
  <si>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</si>
  <si>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</si>
  <si>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</si>
  <si>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</si>
  <si>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</si>
  <si>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</si>
  <si>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</si>
  <si>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</si>
  <si>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</si>
  <si>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</si>
  <si>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</si>
  <si>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</si>
  <si>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</si>
  <si>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</si>
  <si>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</si>
  <si>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</si>
  <si>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</si>
  <si>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</si>
  <si>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</si>
  <si>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</si>
  <si>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</si>
  <si>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</si>
  <si>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</si>
  <si>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</si>
  <si>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</si>
  <si>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</si>
  <si>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</si>
  <si>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</si>
  <si>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</si>
  <si>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</si>
  <si>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</si>
  <si>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</si>
  <si>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</si>
  <si>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</si>
  <si>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</si>
  <si>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</si>
  <si>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</si>
  <si>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</si>
  <si>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</si>
  <si>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</si>
  <si>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</si>
  <si>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</si>
  <si>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</si>
  <si>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</si>
  <si>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</si>
  <si>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</si>
  <si>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</si>
  <si>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</si>
  <si>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</si>
  <si>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</si>
  <si>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</si>
  <si>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</si>
  <si>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</si>
  <si>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</si>
  <si>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</si>
  <si>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</si>
  <si>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</si>
  <si>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</si>
  <si>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</si>
  <si>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</si>
  <si>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</si>
  <si>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</si>
  <si>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</si>
  <si>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</si>
  <si>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</si>
  <si>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</si>
  <si>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</si>
  <si>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</si>
  <si>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</si>
  <si>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</si>
  <si>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</si>
  <si>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</si>
  <si>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</si>
  <si>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</si>
  <si>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</si>
  <si>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</si>
  <si>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</si>
  <si>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</si>
  <si>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</si>
  <si>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</si>
  <si>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</si>
  <si>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</si>
  <si>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</si>
  <si>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</si>
  <si>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</si>
  <si>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</si>
  <si>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</si>
  <si>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</si>
  <si>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</si>
  <si>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</si>
  <si>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</si>
  <si>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</si>
  <si>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</si>
  <si>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</si>
  <si>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</si>
  <si>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</si>
  <si>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</si>
  <si>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</si>
  <si>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</si>
  <si>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</si>
  <si>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</si>
  <si>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</si>
  <si>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</si>
  <si>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</si>
  <si>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</si>
  <si>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</si>
  <si>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</si>
  <si>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</si>
  <si>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</si>
  <si>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</si>
  <si>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</si>
  <si>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</si>
  <si>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</si>
  <si>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</si>
  <si>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</si>
  <si>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</si>
  <si>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</si>
  <si>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</si>
  <si>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</si>
  <si>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</si>
  <si>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</si>
  <si>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</si>
  <si>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</si>
  <si>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</si>
  <si>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</si>
  <si>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</si>
  <si>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</si>
  <si>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</si>
  <si>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</si>
  <si>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</si>
  <si>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</si>
  <si>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</si>
  <si>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</si>
  <si>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</si>
  <si>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</si>
  <si>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</si>
  <si>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</si>
  <si>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</si>
  <si>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</si>
  <si>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</si>
  <si>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</si>
  <si>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</si>
  <si>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</si>
  <si>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</si>
  <si>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</si>
  <si>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</si>
  <si>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</si>
  <si>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</si>
  <si>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</si>
  <si>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</si>
  <si>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</si>
  <si>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</si>
  <si>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</si>
  <si>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</si>
  <si>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</si>
  <si>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</si>
  <si>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</si>
  <si>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</si>
  <si>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</si>
  <si>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</si>
  <si>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</si>
  <si>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</si>
  <si>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</si>
  <si>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</si>
  <si>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</si>
  <si>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</si>
  <si>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</si>
  <si>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</si>
  <si>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</si>
  <si>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</si>
  <si>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</si>
  <si>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</si>
  <si>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</si>
  <si>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</si>
  <si>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</si>
  <si>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</si>
  <si>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</si>
  <si>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</si>
  <si>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</si>
  <si>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</si>
  <si>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</si>
  <si>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</si>
  <si>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</si>
  <si>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</si>
  <si>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</si>
  <si>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</si>
  <si>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</si>
  <si>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</si>
  <si>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</si>
  <si>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</si>
  <si>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</si>
  <si>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</si>
  <si>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</si>
  <si>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</si>
  <si>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</si>
  <si>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</si>
  <si>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</si>
  <si>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</si>
  <si>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</si>
  <si>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</si>
  <si>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</si>
  <si>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</si>
  <si>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</si>
  <si>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</si>
  <si>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</si>
  <si>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</si>
  <si>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</si>
  <si>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</si>
  <si>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</si>
  <si>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</si>
  <si>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</si>
  <si>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</si>
  <si>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</si>
  <si>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</si>
  <si>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</si>
  <si>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</si>
  <si>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</si>
  <si>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</si>
  <si>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</si>
  <si>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</si>
  <si>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</si>
  <si>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</si>
  <si>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</si>
  <si>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</si>
  <si>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</si>
  <si>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</si>
  <si>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</si>
  <si>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</si>
  <si>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</si>
  <si>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</si>
  <si>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</si>
  <si>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</si>
  <si>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</si>
  <si>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</si>
  <si>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</si>
  <si>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</si>
  <si>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</si>
  <si>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</si>
  <si>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</si>
  <si>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</si>
  <si>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</si>
  <si>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</si>
  <si>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</si>
  <si>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</si>
  <si>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</si>
  <si>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</si>
  <si>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</si>
  <si>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</si>
  <si>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</si>
  <si>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</si>
  <si>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</si>
  <si>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</si>
  <si>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</si>
  <si>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</si>
  <si>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</si>
  <si>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</si>
  <si>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</si>
  <si>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</si>
  <si>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</si>
  <si>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</si>
  <si>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</si>
  <si>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</si>
  <si>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</si>
  <si>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</si>
  <si>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</si>
  <si>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</si>
  <si>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</si>
  <si>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</si>
  <si>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</si>
  <si>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</si>
  <si>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</si>
  <si>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</si>
  <si>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</si>
  <si>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</si>
  <si>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</si>
  <si>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</si>
  <si>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</si>
  <si>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</si>
  <si>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</si>
  <si>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</si>
  <si>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</si>
  <si>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</si>
  <si>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</si>
  <si>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</si>
  <si>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</si>
  <si>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</si>
  <si>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</si>
  <si>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</si>
  <si>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</si>
  <si>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</si>
  <si>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</si>
  <si>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</si>
  <si>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</si>
  <si>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</si>
  <si>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</si>
  <si>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</si>
  <si>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</si>
  <si>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</si>
  <si>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</si>
  <si>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</si>
  <si>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</si>
  <si>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</si>
  <si>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</si>
  <si>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</si>
  <si>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</si>
  <si>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</si>
  <si>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</si>
  <si>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</si>
  <si>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</si>
  <si>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</si>
  <si>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</si>
  <si>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</si>
  <si>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</si>
  <si>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</si>
  <si>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</si>
  <si>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</si>
  <si>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</si>
  <si>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</si>
  <si>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</si>
  <si>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</si>
  <si>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</si>
  <si>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</si>
  <si>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</si>
  <si>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</si>
  <si>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</si>
  <si>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</si>
  <si>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</si>
  <si>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</si>
  <si>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</si>
  <si>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</si>
  <si>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</si>
  <si>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</si>
  <si>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</si>
  <si>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</si>
  <si>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</si>
  <si>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</si>
  <si>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</si>
  <si>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</si>
  <si>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</si>
  <si>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</si>
  <si>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</si>
  <si>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</si>
  <si>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</si>
  <si>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</si>
  <si>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</si>
  <si>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</si>
  <si>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</si>
  <si>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</si>
  <si>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</si>
  <si>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</si>
  <si>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</si>
  <si>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</si>
  <si>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</si>
  <si>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</si>
  <si>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</si>
  <si>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</si>
  <si>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</si>
  <si>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</si>
  <si>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</si>
  <si>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</si>
  <si>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</si>
  <si>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</si>
  <si>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</si>
  <si>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</si>
  <si>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</si>
  <si>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</si>
  <si>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</si>
  <si>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</si>
  <si>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</si>
  <si>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</si>
  <si>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</si>
  <si>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</si>
  <si>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</si>
  <si>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</si>
  <si>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</si>
  <si>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</si>
  <si>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</si>
  <si>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</si>
  <si>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</si>
  <si>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</si>
  <si>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</si>
  <si>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</si>
  <si>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</si>
  <si>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</si>
  <si>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</si>
  <si>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</si>
  <si>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</si>
  <si>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</si>
  <si>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</si>
  <si>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</si>
  <si>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</si>
  <si>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</si>
  <si>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</si>
  <si>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</si>
  <si>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</si>
  <si>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</si>
  <si>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</si>
  <si>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</si>
  <si>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</si>
  <si>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</si>
  <si>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</si>
  <si>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</si>
  <si>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</si>
  <si>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</si>
  <si>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</si>
  <si>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</si>
  <si>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</si>
  <si>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</si>
  <si>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</si>
  <si>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</si>
  <si>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</si>
  <si>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</si>
  <si>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</si>
  <si>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</si>
  <si>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</si>
  <si>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</si>
  <si>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</si>
  <si>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</si>
  <si>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</si>
  <si>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</si>
  <si>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</si>
  <si>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</si>
  <si>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</si>
  <si>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</si>
  <si>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</si>
  <si>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</si>
  <si>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</si>
  <si>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</si>
  <si>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</si>
  <si>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</si>
  <si>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</si>
  <si>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</si>
  <si>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</si>
  <si>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</si>
  <si>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</si>
  <si>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</si>
  <si>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</si>
  <si>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</si>
  <si>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</si>
  <si>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</si>
  <si>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</si>
  <si>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</si>
  <si>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</si>
  <si>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</si>
  <si>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</si>
  <si>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</si>
  <si>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</si>
  <si>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</si>
  <si>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</si>
  <si>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</si>
  <si>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</si>
  <si>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</si>
  <si>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</si>
  <si>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</si>
  <si>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</si>
  <si>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</si>
  <si>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</si>
  <si>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</si>
  <si>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</si>
  <si>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</si>
  <si>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</si>
  <si>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</si>
  <si>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</si>
  <si>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</si>
  <si>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</si>
  <si>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</si>
  <si>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</si>
  <si>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</si>
  <si>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</si>
  <si>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</si>
  <si>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</si>
  <si>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</si>
  <si>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</si>
  <si>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</si>
  <si>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</si>
  <si>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</si>
  <si>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</si>
  <si>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</si>
  <si>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</si>
  <si>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</si>
  <si>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</si>
  <si>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</si>
  <si>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</si>
  <si>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</si>
  <si>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</si>
  <si>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</si>
  <si>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</si>
  <si>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</si>
  <si>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</si>
  <si>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</si>
  <si>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</si>
  <si>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</si>
  <si>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</si>
  <si>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</si>
  <si>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</si>
  <si>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</si>
  <si>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</si>
  <si>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</si>
  <si>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</si>
  <si>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</si>
  <si>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</si>
  <si>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</si>
  <si>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</si>
  <si>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</si>
  <si>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</si>
  <si>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</si>
  <si>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</si>
  <si>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</si>
  <si>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</si>
  <si>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</si>
  <si>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</si>
  <si>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</si>
  <si>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</si>
  <si>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</si>
  <si>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</si>
  <si>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</si>
  <si>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</si>
  <si>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</si>
  <si>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</si>
  <si>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</si>
  <si>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</si>
  <si>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</si>
  <si>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</si>
  <si>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</si>
  <si>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</si>
  <si>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</si>
  <si>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</si>
  <si>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</si>
  <si>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</si>
  <si>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</si>
  <si>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</si>
  <si>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</si>
  <si>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</si>
  <si>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</si>
  <si>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</si>
  <si>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</si>
  <si>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</si>
  <si>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</si>
  <si>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</si>
  <si>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</si>
  <si>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</si>
  <si>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</si>
  <si>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</si>
  <si>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</si>
  <si>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</si>
  <si>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</si>
  <si>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</si>
  <si>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</si>
  <si>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</si>
  <si>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</si>
  <si>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</si>
  <si>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</si>
  <si>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</si>
  <si>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</si>
  <si>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</si>
  <si>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</si>
  <si>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</si>
  <si>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</si>
  <si>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</si>
  <si>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</si>
  <si>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</si>
  <si>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</si>
  <si>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</si>
  <si>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</si>
  <si>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</si>
  <si>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</si>
  <si>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</si>
  <si>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</si>
  <si>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</si>
  <si>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</si>
  <si>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</si>
  <si>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</si>
  <si>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</si>
  <si>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</si>
  <si>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</si>
  <si>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</si>
  <si>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</si>
  <si>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</si>
  <si>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</si>
  <si>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</si>
  <si>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</si>
  <si>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</si>
  <si>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</si>
  <si>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</si>
  <si>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</si>
  <si>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</si>
  <si>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</si>
  <si>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</si>
  <si>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</si>
  <si>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</si>
  <si>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</si>
  <si>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</si>
  <si>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</si>
  <si>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</si>
  <si>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</si>
  <si>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</si>
  <si>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</si>
  <si>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</si>
  <si>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</si>
  <si>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</si>
  <si>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</si>
  <si>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</si>
  <si>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</si>
  <si>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</si>
  <si>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</si>
  <si>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</si>
  <si>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</si>
  <si>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</si>
  <si>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</si>
  <si>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</si>
  <si>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</si>
  <si>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</si>
  <si>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</si>
  <si>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</si>
  <si>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</si>
  <si>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</si>
  <si>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</si>
  <si>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</si>
  <si>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</si>
  <si>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</si>
  <si>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</si>
  <si>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</si>
  <si>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</si>
  <si>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</si>
  <si>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</si>
  <si>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</si>
  <si>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</si>
  <si>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</si>
  <si>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</si>
  <si>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</si>
  <si>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</si>
  <si>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</si>
  <si>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</si>
  <si>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</si>
  <si>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</si>
  <si>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</si>
  <si>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</si>
  <si>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</si>
  <si>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</si>
  <si>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</si>
  <si>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</si>
  <si>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</si>
  <si>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</si>
  <si>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</si>
  <si>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</si>
  <si>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</si>
  <si>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</si>
  <si>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</si>
  <si>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</si>
  <si>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</si>
  <si>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</si>
  <si>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</si>
  <si>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</si>
  <si>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</si>
  <si>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</si>
  <si>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</si>
  <si>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</si>
  <si>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</si>
  <si>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</si>
  <si>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</si>
  <si>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</si>
  <si>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</si>
  <si>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</si>
  <si>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</si>
  <si>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</si>
  <si>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</si>
  <si>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</si>
  <si>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</si>
  <si>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</si>
  <si>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</si>
  <si>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</si>
  <si>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</si>
  <si>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</si>
  <si>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</si>
  <si>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</si>
  <si>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</si>
  <si>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</si>
  <si>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</si>
  <si>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</si>
  <si>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</si>
  <si>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</si>
  <si>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</si>
  <si>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</si>
  <si>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</si>
  <si>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</si>
  <si>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</si>
  <si>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</si>
  <si>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</si>
  <si>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</si>
  <si>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</si>
  <si>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</si>
  <si>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</si>
  <si>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</si>
  <si>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</si>
  <si>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</si>
  <si>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</si>
  <si>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</si>
  <si>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</si>
  <si>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</si>
  <si>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</si>
  <si>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</si>
  <si>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</si>
  <si>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</si>
  <si>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</si>
  <si>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</si>
  <si>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</si>
  <si>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</si>
  <si>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</si>
  <si>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</si>
  <si>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</si>
  <si>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</si>
  <si>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</si>
  <si>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</si>
  <si>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</si>
  <si>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</si>
  <si>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</si>
  <si>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</si>
  <si>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</si>
  <si>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</si>
  <si>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</si>
  <si>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</si>
  <si>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</si>
  <si>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</si>
  <si>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</si>
  <si>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</si>
  <si>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</si>
  <si>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</si>
  <si>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</si>
  <si>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</si>
  <si>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</si>
  <si>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</si>
  <si>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</si>
  <si>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</si>
  <si>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</si>
  <si>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</si>
  <si>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</si>
  <si>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</si>
  <si>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</si>
  <si>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</si>
  <si>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</si>
  <si>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</si>
  <si>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</si>
  <si>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</si>
  <si>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</si>
  <si>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</si>
  <si>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</si>
  <si>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</si>
  <si>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</si>
  <si>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</si>
  <si>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</si>
  <si>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</si>
  <si>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</si>
  <si>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</si>
  <si>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</si>
  <si>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</si>
  <si>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</si>
  <si>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</si>
  <si>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</si>
  <si>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</si>
  <si>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</si>
  <si>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</si>
  <si>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</si>
  <si>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</si>
  <si>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</si>
  <si>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</si>
  <si>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</si>
  <si>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</si>
  <si>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</si>
  <si>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</si>
  <si>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</si>
  <si>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</si>
  <si>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</si>
  <si>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</si>
  <si>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</si>
  <si>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</si>
  <si>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</si>
  <si>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</si>
  <si>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</si>
  <si>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</si>
  <si>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</si>
  <si>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</si>
  <si>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</si>
  <si>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</si>
  <si>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</si>
  <si>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</si>
  <si>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</si>
  <si>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</si>
  <si>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</si>
  <si>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</si>
  <si>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</si>
  <si>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</si>
  <si>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</si>
  <si>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</si>
  <si>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</si>
  <si>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</si>
  <si>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</si>
  <si>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</si>
  <si>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</si>
  <si>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</si>
  <si>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</si>
  <si>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</si>
  <si>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</si>
  <si>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</si>
  <si>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</si>
  <si>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</si>
  <si>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</si>
  <si>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</si>
  <si>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</si>
  <si>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</si>
  <si>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</si>
  <si>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</si>
  <si>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</si>
  <si>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</si>
  <si>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</si>
  <si>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</si>
  <si>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</si>
  <si>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</si>
  <si>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</si>
  <si>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</si>
  <si>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</si>
  <si>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</si>
  <si>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</si>
  <si>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</si>
  <si>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</si>
  <si>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</si>
  <si>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</si>
  <si>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</si>
  <si>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</si>
  <si>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</si>
  <si>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</si>
  <si>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</si>
  <si>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</si>
  <si>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</si>
  <si>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</si>
  <si>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</si>
  <si>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</si>
  <si>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</si>
  <si>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</si>
  <si>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</si>
  <si>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</si>
  <si>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</si>
  <si>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</si>
  <si>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</si>
  <si>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</si>
  <si>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</si>
  <si>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</si>
  <si>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</si>
  <si>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</si>
  <si>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</si>
  <si>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</si>
  <si>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</si>
  <si>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</si>
  <si>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</si>
  <si>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</si>
  <si>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</si>
  <si>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</si>
  <si>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</si>
  <si>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</si>
  <si>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</si>
  <si>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</si>
  <si>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</si>
  <si>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</si>
  <si>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</si>
  <si>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</si>
  <si>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</si>
  <si>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</si>
  <si>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</si>
  <si>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</si>
  <si>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</si>
  <si>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</si>
  <si>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</si>
  <si>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</si>
  <si>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</si>
  <si>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</si>
  <si>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</si>
  <si>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</si>
  <si>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</si>
  <si>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</si>
  <si>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</si>
  <si>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</si>
  <si>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</si>
  <si>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</si>
  <si>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</si>
  <si>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</si>
  <si>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</si>
  <si>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</si>
  <si>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</si>
  <si>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</si>
  <si>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</si>
  <si>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</si>
  <si>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</si>
  <si>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</si>
  <si>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</si>
  <si>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</si>
  <si>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</si>
  <si>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</si>
  <si>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</si>
  <si>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</si>
  <si>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</si>
  <si>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</si>
  <si>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</si>
  <si>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</si>
  <si>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</si>
  <si>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</si>
  <si>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</si>
  <si>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</si>
  <si>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</si>
  <si>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</si>
  <si>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</si>
  <si>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</si>
  <si>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</si>
  <si>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</si>
  <si>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</si>
  <si>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</si>
  <si>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</si>
  <si>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</si>
  <si>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</si>
  <si>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</si>
  <si>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</si>
  <si>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</si>
  <si>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</si>
  <si>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</si>
  <si>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</si>
  <si>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</si>
  <si>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</si>
  <si>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</si>
  <si>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</si>
  <si>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</si>
  <si>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</si>
  <si>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</si>
  <si>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</si>
  <si>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</si>
  <si>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</si>
  <si>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</si>
  <si>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</si>
  <si>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</si>
  <si>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</si>
  <si>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</si>
  <si>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</si>
  <si>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</si>
  <si>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</si>
  <si>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</si>
  <si>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</si>
  <si>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</si>
  <si>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</si>
  <si>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</si>
  <si>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</si>
  <si>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</si>
  <si>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</si>
  <si>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</si>
  <si>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</si>
  <si>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</si>
  <si>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</si>
  <si>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</si>
  <si>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</si>
  <si>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</si>
  <si>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</si>
  <si>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</si>
  <si>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</si>
  <si>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</si>
  <si>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</si>
  <si>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</si>
  <si>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</si>
  <si>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</si>
  <si>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</si>
  <si>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</si>
  <si>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</si>
  <si>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</si>
  <si>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</si>
  <si>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</si>
  <si>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</si>
  <si>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</si>
  <si>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</si>
  <si>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</si>
  <si>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</si>
  <si>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</si>
  <si>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</si>
  <si>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</si>
  <si>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</si>
  <si>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</si>
  <si>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</si>
  <si>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</si>
  <si>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</si>
  <si>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</si>
  <si>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</si>
  <si>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</si>
  <si>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</si>
  <si>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</si>
  <si>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</si>
  <si>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</si>
  <si>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</si>
  <si>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</si>
  <si>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</si>
  <si>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</si>
  <si>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</si>
  <si>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</si>
  <si>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</si>
  <si>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</si>
  <si>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</si>
  <si>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</si>
  <si>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</si>
  <si>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</si>
  <si>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</si>
  <si>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</si>
  <si>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</si>
  <si>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</si>
  <si>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</si>
  <si>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</si>
  <si>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</si>
  <si>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</si>
  <si>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</si>
  <si>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</si>
  <si>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</si>
  <si>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</si>
  <si>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</si>
  <si>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</si>
  <si>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</si>
  <si>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</si>
  <si>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</si>
  <si>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</si>
  <si>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</si>
  <si>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</si>
  <si>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</si>
  <si>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</si>
  <si>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</si>
  <si>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</si>
  <si>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</si>
  <si>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</si>
  <si>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</si>
  <si>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</si>
  <si>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</si>
  <si>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</si>
  <si>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</si>
  <si>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</si>
  <si>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</si>
  <si>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</si>
  <si>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</si>
  <si>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</si>
  <si>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</si>
  <si>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</si>
  <si>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</si>
  <si>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</si>
  <si>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</si>
  <si>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</si>
  <si>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</si>
  <si>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</si>
  <si>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</si>
  <si>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</si>
  <si>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</si>
  <si>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</si>
  <si>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</si>
  <si>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</si>
  <si>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</si>
  <si>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</si>
  <si>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</si>
  <si>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</si>
  <si>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</si>
  <si>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</si>
  <si>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</si>
  <si>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</si>
  <si>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</si>
  <si>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</si>
  <si>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</si>
  <si>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</si>
  <si>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</si>
  <si>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</si>
  <si>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</si>
  <si>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</si>
  <si>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</si>
  <si>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</si>
  <si>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</si>
  <si>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</si>
  <si>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</si>
  <si>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</si>
  <si>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</si>
  <si>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</si>
  <si>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</si>
  <si>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</si>
  <si>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</si>
  <si>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</si>
  <si>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</si>
  <si>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</si>
  <si>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</si>
  <si>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</si>
  <si>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</si>
  <si>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</si>
  <si>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</si>
  <si>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</si>
  <si>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</si>
  <si>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</si>
  <si>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</si>
  <si>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</si>
  <si>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</si>
  <si>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</si>
  <si>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</si>
  <si>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</si>
  <si>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</si>
  <si>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</si>
  <si>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</si>
  <si>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</si>
  <si>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</si>
  <si>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</si>
  <si>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</si>
  <si>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</si>
  <si>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</si>
  <si>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</si>
  <si>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</si>
  <si>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</si>
  <si>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</si>
  <si>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</si>
  <si>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</si>
  <si>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</si>
  <si>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</si>
  <si>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</si>
  <si>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</si>
  <si>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</si>
  <si>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</si>
  <si>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</si>
  <si>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</si>
  <si>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</si>
  <si>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</si>
  <si>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</si>
  <si>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</si>
  <si>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</si>
  <si>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</si>
  <si>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</si>
  <si>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</si>
  <si>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</si>
  <si>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</si>
  <si>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</si>
  <si>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</si>
  <si>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</si>
  <si>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</si>
  <si>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</si>
  <si>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</si>
  <si>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</si>
  <si>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</si>
  <si>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</si>
  <si>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</si>
  <si>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</si>
  <si>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</si>
  <si>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</si>
  <si>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</si>
  <si>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</si>
  <si>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</si>
  <si>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</si>
  <si>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</si>
  <si>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</si>
  <si>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</si>
  <si>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</si>
  <si>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</si>
  <si>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</si>
  <si>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</si>
  <si>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</si>
  <si>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</si>
  <si>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</si>
  <si>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</si>
  <si>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</si>
  <si>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</si>
  <si>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</si>
  <si>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</si>
  <si>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</si>
  <si>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</si>
  <si>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</si>
  <si>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</si>
  <si>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</si>
  <si>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</si>
  <si>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</si>
  <si>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</si>
  <si>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</si>
  <si>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</si>
  <si>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</si>
  <si>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</si>
  <si>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</si>
  <si>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</si>
  <si>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</si>
  <si>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</si>
  <si>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</si>
  <si>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</si>
  <si>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</si>
  <si>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</si>
  <si>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</si>
  <si>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</si>
  <si>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</si>
  <si>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</si>
  <si>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</si>
  <si>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</si>
  <si>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</si>
  <si>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</si>
  <si>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</si>
  <si>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</si>
  <si>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</si>
  <si>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</si>
  <si>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</si>
  <si>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</si>
  <si>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</si>
  <si>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</si>
  <si>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</si>
  <si>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</si>
  <si>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</si>
  <si>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</si>
  <si>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</si>
  <si>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</si>
  <si>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</si>
  <si>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</si>
  <si>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</si>
  <si>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</si>
  <si>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</si>
  <si>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</si>
  <si>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</si>
  <si>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</si>
  <si>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</si>
  <si>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</si>
  <si>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</si>
  <si>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</si>
  <si>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</si>
  <si>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</si>
  <si>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</si>
  <si>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</si>
  <si>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</si>
  <si>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</si>
  <si>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</si>
  <si>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</si>
  <si>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</si>
  <si>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</si>
  <si>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</si>
  <si>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</si>
  <si>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</si>
  <si>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</si>
  <si>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</si>
  <si>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</si>
  <si>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</si>
  <si>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</si>
  <si>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</si>
  <si>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</si>
  <si>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</si>
  <si>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</si>
  <si>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</si>
  <si>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</si>
  <si>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</si>
  <si>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</si>
  <si>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</si>
  <si>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</si>
  <si>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</si>
  <si>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</si>
  <si>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</si>
  <si>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</si>
  <si>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</si>
  <si>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</si>
  <si>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</si>
  <si>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</si>
  <si>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</si>
  <si>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</si>
  <si>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</si>
  <si>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</si>
  <si>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</si>
  <si>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</si>
  <si>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</si>
  <si>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</si>
  <si>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</si>
  <si>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</si>
  <si>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</si>
  <si>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</si>
  <si>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</si>
  <si>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</si>
  <si>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</si>
  <si>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</si>
  <si>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</si>
  <si>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</si>
  <si>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</si>
  <si>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</si>
  <si>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</si>
  <si>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</si>
  <si>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</si>
  <si>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</si>
  <si>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</si>
  <si>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</si>
  <si>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</si>
  <si>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</si>
  <si>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</si>
  <si>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</si>
  <si>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</si>
  <si>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</si>
  <si>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</si>
  <si>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</si>
  <si>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</si>
  <si>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</si>
  <si>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</si>
  <si>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</si>
  <si>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</si>
  <si>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</si>
  <si>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</si>
  <si>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</si>
  <si>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</si>
  <si>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</si>
  <si>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</si>
  <si>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</si>
  <si>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</si>
  <si>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</si>
  <si>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</si>
  <si>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</si>
  <si>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</si>
  <si>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</si>
  <si>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</si>
  <si>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</si>
  <si>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</si>
  <si>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</si>
  <si>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</si>
  <si>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</si>
  <si>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</si>
  <si>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</si>
  <si>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</si>
  <si>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</si>
  <si>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</si>
  <si>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</si>
  <si>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</si>
  <si>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</si>
  <si>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</si>
  <si>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</si>
  <si>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</si>
  <si>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</si>
  <si>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</si>
  <si>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</si>
  <si>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</si>
  <si>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</si>
  <si>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</si>
  <si>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</si>
  <si>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</si>
  <si>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</si>
  <si>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</si>
  <si>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</si>
  <si>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</si>
  <si>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</si>
  <si>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</si>
  <si>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</si>
  <si>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</si>
  <si>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</si>
  <si>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</si>
  <si>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</si>
  <si>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</si>
  <si>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</si>
  <si>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</si>
  <si>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</si>
  <si>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</si>
  <si>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</si>
  <si>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</si>
  <si>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</si>
  <si>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</si>
  <si>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</si>
  <si>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</si>
  <si>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</si>
  <si>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</si>
  <si>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</si>
  <si>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</si>
  <si>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</si>
  <si>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</si>
  <si>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</si>
  <si>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</si>
  <si>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</si>
  <si>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</si>
  <si>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</si>
  <si>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</si>
  <si>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</si>
  <si>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</si>
  <si>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</si>
  <si>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</si>
  <si>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</si>
  <si>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</si>
  <si>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</si>
  <si>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</si>
  <si>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</si>
  <si>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</si>
  <si>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</si>
  <si>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</si>
  <si>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</si>
  <si>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</si>
  <si>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</si>
  <si>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</si>
  <si>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</si>
  <si>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</si>
  <si>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</si>
  <si>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</si>
  <si>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</si>
  <si>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</si>
  <si>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</si>
  <si>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</si>
  <si>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</si>
  <si>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</si>
  <si>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</si>
  <si>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</si>
  <si>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</si>
  <si>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</si>
  <si>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</si>
  <si>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</si>
  <si>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</si>
  <si>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</si>
  <si>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</si>
  <si>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</si>
  <si>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</si>
  <si>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</si>
  <si>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</si>
  <si>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</si>
  <si>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</si>
  <si>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</si>
  <si>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</si>
  <si>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</si>
  <si>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</si>
  <si>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</si>
  <si>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</si>
  <si>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</si>
  <si>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</si>
  <si>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</si>
  <si>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</si>
  <si>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</si>
  <si>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</si>
  <si>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</si>
  <si>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</si>
  <si>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</si>
  <si>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</si>
  <si>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</si>
  <si>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</si>
  <si>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</si>
  <si>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</si>
  <si>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</si>
  <si>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</si>
  <si>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</si>
  <si>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</si>
  <si>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</si>
  <si>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</si>
  <si>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</si>
  <si>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</si>
  <si>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</si>
  <si>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</si>
  <si>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</si>
  <si>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</si>
  <si>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</si>
  <si>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</si>
  <si>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</si>
  <si>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</si>
  <si>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</si>
  <si>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</si>
  <si>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</si>
  <si>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</si>
  <si>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</si>
  <si>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</si>
  <si>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</si>
  <si>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</si>
  <si>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</si>
  <si>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</si>
  <si>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</si>
  <si>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</si>
  <si>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</si>
  <si>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</si>
  <si>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</si>
  <si>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</si>
  <si>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</si>
  <si>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</si>
  <si>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</si>
  <si>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</si>
  <si>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</si>
  <si>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</si>
  <si>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</si>
  <si>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</si>
  <si>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</si>
  <si>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</si>
  <si>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</si>
  <si>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</si>
  <si>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</si>
  <si>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</si>
  <si>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</si>
  <si>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</si>
  <si>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</si>
  <si>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</si>
  <si>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</si>
  <si>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</si>
  <si>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</si>
  <si>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</si>
  <si>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</si>
  <si>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</si>
  <si>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</si>
  <si>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</si>
  <si>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</si>
  <si>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</si>
  <si>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</si>
  <si>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</si>
  <si>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</si>
  <si>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</si>
  <si>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</si>
  <si>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</si>
  <si>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</si>
  <si>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</si>
  <si>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</si>
  <si>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</si>
  <si>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</si>
  <si>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</si>
  <si>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</si>
  <si>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</si>
  <si>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</si>
  <si>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</si>
  <si>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</si>
  <si>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</si>
  <si>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</si>
  <si>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</si>
  <si>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</si>
  <si>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</si>
  <si>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</si>
  <si>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</si>
  <si>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</si>
  <si>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</si>
  <si>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</si>
  <si>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</si>
  <si>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</si>
  <si>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</si>
  <si>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</si>
  <si>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</si>
  <si>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</si>
  <si>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</si>
  <si>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</si>
  <si>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</si>
  <si>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</si>
  <si>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</si>
  <si>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</si>
  <si>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</si>
  <si>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</si>
  <si>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</si>
  <si>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</si>
  <si>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</si>
  <si>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</si>
  <si>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</si>
  <si>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</si>
  <si>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</si>
  <si>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</si>
  <si>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</si>
  <si>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</si>
  <si>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</si>
  <si>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</si>
  <si>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</si>
  <si>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</si>
  <si>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</si>
  <si>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</si>
  <si>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</si>
  <si>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</si>
  <si>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</si>
  <si>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</si>
  <si>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</si>
  <si>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</si>
  <si>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</si>
  <si>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</si>
  <si>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</si>
  <si>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</si>
  <si>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</si>
  <si>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</si>
  <si>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</si>
  <si>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</si>
  <si>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</si>
  <si>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</si>
  <si>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</si>
  <si>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</si>
  <si>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</si>
  <si>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</si>
  <si>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</si>
  <si>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</si>
  <si>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</si>
  <si>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</si>
  <si>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</si>
  <si>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</si>
  <si>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</si>
  <si>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</si>
  <si>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</si>
  <si>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</si>
  <si>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</si>
  <si>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</si>
  <si>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</si>
  <si>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</si>
  <si>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</si>
  <si>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</si>
  <si>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</si>
  <si>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</si>
  <si>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</si>
  <si>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</si>
  <si>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</si>
  <si>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</si>
  <si>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</si>
  <si>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</si>
  <si>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</si>
  <si>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</si>
  <si>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</si>
  <si>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</si>
  <si>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</si>
  <si>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</si>
  <si>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</si>
  <si>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</si>
  <si>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</si>
  <si>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</si>
  <si>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</si>
  <si>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</si>
  <si>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</si>
  <si>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</si>
  <si>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</si>
  <si>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</si>
  <si>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</si>
  <si>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</si>
  <si>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</si>
  <si>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</si>
  <si>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</si>
  <si>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</si>
  <si>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</si>
  <si>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</si>
  <si>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</si>
  <si>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</si>
  <si>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</si>
  <si>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</si>
  <si>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</si>
  <si>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</si>
  <si>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</si>
  <si>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</si>
  <si>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</si>
  <si>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</si>
  <si>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</si>
  <si>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</si>
  <si>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</si>
  <si>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</si>
  <si>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</si>
  <si>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</si>
  <si>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</si>
  <si>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</si>
  <si>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</si>
  <si>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</si>
  <si>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</si>
  <si>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</si>
  <si>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</si>
  <si>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</si>
  <si>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</si>
  <si>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</si>
  <si>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</si>
  <si>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</si>
  <si>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</si>
  <si>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</si>
  <si>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</si>
  <si>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</si>
  <si>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</si>
  <si>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</si>
  <si>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</si>
  <si>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</si>
  <si>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</si>
  <si>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</si>
  <si>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</si>
  <si>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</si>
  <si>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</si>
  <si>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</si>
  <si>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</si>
  <si>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</si>
  <si>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</si>
  <si>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</si>
  <si>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</si>
  <si>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</si>
  <si>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</si>
  <si>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</si>
  <si>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</si>
  <si>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</si>
  <si>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</si>
  <si>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</si>
  <si>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</si>
  <si>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</si>
  <si>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</si>
  <si>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</si>
  <si>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</si>
  <si>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</si>
  <si>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</si>
  <si>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</si>
  <si>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</si>
  <si>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</si>
  <si>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</si>
  <si>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</si>
  <si>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</si>
  <si>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</si>
  <si>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</si>
  <si>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</si>
  <si>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</si>
  <si>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</si>
  <si>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</si>
  <si>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</si>
  <si>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</si>
  <si>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</si>
  <si>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</si>
  <si>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</si>
  <si>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</si>
  <si>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</si>
  <si>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</si>
  <si>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</si>
  <si>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</si>
  <si>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</si>
  <si>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</si>
  <si>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</si>
  <si>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</si>
  <si>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</si>
  <si>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</si>
  <si>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</si>
  <si>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</si>
  <si>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</si>
  <si>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</si>
  <si>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</si>
  <si>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</si>
  <si>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</si>
  <si>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</si>
  <si>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</si>
  <si>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</si>
  <si>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</si>
  <si>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</si>
  <si>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</si>
  <si>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</si>
  <si>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</si>
  <si>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</si>
  <si>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</si>
  <si>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</si>
  <si>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</si>
  <si>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</si>
  <si>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</si>
  <si>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</si>
  <si>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</si>
  <si>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</si>
  <si>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</si>
  <si>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</si>
  <si>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</si>
  <si>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</si>
  <si>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</si>
  <si>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</si>
  <si>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</si>
  <si>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</si>
  <si>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</si>
  <si>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</si>
  <si>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</si>
  <si>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</si>
  <si>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</si>
  <si>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</si>
  <si>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</si>
  <si>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</si>
  <si>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</si>
  <si>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</si>
  <si>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</si>
  <si>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</si>
  <si>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</si>
  <si>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</si>
  <si>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</si>
  <si>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</si>
  <si>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</si>
  <si>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</si>
  <si>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</si>
  <si>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</si>
  <si>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</si>
  <si>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</si>
  <si>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</si>
  <si>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</si>
  <si>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</si>
  <si>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</si>
  <si>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</si>
  <si>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</si>
  <si>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</si>
  <si>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</si>
  <si>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</si>
  <si>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</si>
  <si>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</si>
  <si>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</si>
  <si>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</si>
  <si>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</si>
  <si>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</si>
  <si>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</si>
  <si>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</si>
  <si>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</si>
  <si>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</si>
  <si>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</si>
  <si>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</si>
  <si>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</si>
  <si>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</si>
  <si>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</si>
  <si>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</si>
  <si>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</si>
  <si>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</si>
  <si>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</si>
  <si>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</si>
  <si>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</si>
  <si>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</si>
  <si>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</si>
  <si>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</si>
  <si>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</si>
  <si>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</si>
  <si>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</si>
  <si>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</si>
  <si>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</si>
  <si>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</si>
  <si>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</si>
  <si>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</si>
  <si>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</si>
  <si>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</si>
  <si>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</si>
  <si>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</si>
  <si>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</si>
  <si>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</si>
  <si>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</si>
  <si>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</si>
  <si>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</si>
  <si>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</si>
  <si>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</si>
  <si>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</si>
  <si>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</si>
  <si>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</si>
  <si>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</si>
  <si>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</si>
  <si>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</si>
  <si>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</si>
  <si>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</si>
  <si>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</si>
  <si>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</si>
  <si>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</si>
  <si>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</si>
  <si>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</si>
  <si>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</si>
  <si>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</si>
  <si>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</si>
  <si>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</si>
  <si>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</si>
  <si>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</si>
  <si>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</si>
  <si>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</si>
  <si>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</si>
  <si>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</si>
  <si>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</si>
  <si>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</si>
  <si>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</si>
  <si>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</si>
  <si>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</si>
  <si>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</si>
  <si>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</si>
  <si>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</si>
  <si>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</si>
  <si>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</si>
  <si>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</si>
  <si>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</si>
  <si>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</si>
  <si>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</si>
  <si>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</si>
  <si>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</si>
  <si>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</si>
  <si>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</si>
  <si>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</si>
  <si>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</si>
  <si>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</si>
  <si>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</si>
  <si>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</si>
  <si>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</si>
  <si>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</si>
  <si>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</si>
  <si>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</si>
  <si>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</si>
  <si>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</si>
  <si>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</si>
  <si>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</si>
  <si>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</si>
  <si>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</si>
  <si>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</si>
  <si>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</si>
  <si>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</si>
  <si>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</si>
  <si>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</si>
  <si>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</si>
  <si>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</si>
  <si>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</si>
  <si>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</si>
  <si>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</si>
  <si>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</si>
  <si>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</si>
  <si>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</si>
  <si>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</si>
  <si>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</si>
  <si>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</si>
  <si>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</si>
  <si>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</si>
  <si>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</si>
  <si>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</si>
  <si>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</si>
  <si>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</si>
  <si>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</si>
  <si>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</si>
  <si>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</si>
  <si>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</si>
  <si>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</si>
  <si>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</si>
  <si>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</si>
  <si>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</si>
  <si>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</si>
  <si>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</si>
  <si>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</si>
  <si>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</si>
  <si>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</si>
  <si>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</si>
  <si>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</si>
  <si>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</si>
  <si>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</si>
  <si>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</si>
  <si>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</si>
  <si>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</si>
  <si>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</si>
  <si>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</si>
  <si>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</si>
  <si>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</si>
  <si>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</si>
  <si>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</si>
  <si>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</si>
  <si>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</si>
  <si>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</si>
  <si>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</si>
  <si>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</si>
  <si>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</si>
  <si>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</si>
  <si>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</si>
  <si>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</si>
  <si>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</si>
  <si>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</si>
  <si>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</si>
  <si>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</si>
  <si>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</si>
  <si>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</si>
  <si>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</si>
  <si>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</si>
  <si>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</si>
  <si>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</si>
  <si>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</si>
  <si>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</si>
  <si>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</si>
  <si>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</si>
  <si>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TUČEPI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</si>
</sst>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555084.25</v>
      </c>
      <c r="D2" s="6">
        <f>'PR-RAS'!E6</f>
        <v>647979.00999999989</v>
      </c>
      <c r="E2" s="6">
        <v>0</v>
      </c>
      <c r="F2" s="6">
        <v>0</v>
      </c>
      <c r="G2" s="7">
        <f t="shared" ref="G2:G264" si="0">(B2/1000)*(C2*1+D2*2)</f>
        <v>1851.0422699999999</v>
      </c>
      <c r="H2" s="7">
        <f t="shared" ref="H2:H264" si="1">ABS(C2-ROUND(C2,0))+ABS(D2-ROUND(D2,0))</f>
        <v>0.2599999998928979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497074.46</v>
      </c>
      <c r="D46" s="1">
        <f>'PR-RAS'!E50</f>
        <v>599123.68999999994</v>
      </c>
      <c r="E46" s="1">
        <v>0</v>
      </c>
      <c r="F46" s="1">
        <v>0</v>
      </c>
      <c r="G46" s="2">
        <f t="shared" si="0"/>
        <v>76289.482799999983</v>
      </c>
      <c r="H46" s="2">
        <f t="shared" si="1"/>
        <v>0.77000000007683411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492649.31</v>
      </c>
      <c r="D64" s="1">
        <f>'PR-RAS'!E68</f>
        <v>594278.49</v>
      </c>
      <c r="E64" s="1">
        <v>0</v>
      </c>
      <c r="F64" s="1">
        <v>0</v>
      </c>
      <c r="G64" s="2">
        <f t="shared" si="0"/>
        <v>105915.99627</v>
      </c>
      <c r="H64" s="2">
        <f t="shared" si="1"/>
        <v>0.79999999998835847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491785.4</v>
      </c>
      <c r="D65" s="1">
        <f>'PR-RAS'!E69</f>
        <v>593555.82999999996</v>
      </c>
      <c r="E65" s="1">
        <v>0</v>
      </c>
      <c r="F65" s="1">
        <v>0</v>
      </c>
      <c r="G65" s="2">
        <f t="shared" si="0"/>
        <v>107449.41184</v>
      </c>
      <c r="H65" s="2">
        <f t="shared" si="1"/>
        <v>0.57000000006519258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863.91</v>
      </c>
      <c r="D66" s="1">
        <f>'PR-RAS'!E70</f>
        <v>722.66</v>
      </c>
      <c r="E66" s="1">
        <v>0</v>
      </c>
      <c r="F66" s="1">
        <v>0</v>
      </c>
      <c r="G66" s="2">
        <f t="shared" si="0"/>
        <v>150.09995000000001</v>
      </c>
      <c r="H66" s="2">
        <f t="shared" si="1"/>
        <v>0.43000000000006366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4425.1499999999996</v>
      </c>
      <c r="D73" s="1">
        <f>'PR-RAS'!E77</f>
        <v>4845.2</v>
      </c>
      <c r="E73" s="1">
        <v>0</v>
      </c>
      <c r="F73" s="1">
        <v>0</v>
      </c>
      <c r="G73" s="2">
        <f t="shared" si="0"/>
        <v>1016.3195999999999</v>
      </c>
      <c r="H73" s="2">
        <f t="shared" si="1"/>
        <v>0.3499999999994543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889.4</v>
      </c>
      <c r="D74" s="1">
        <f>'PR-RAS'!E78</f>
        <v>726.78</v>
      </c>
      <c r="E74" s="1">
        <v>0</v>
      </c>
      <c r="F74" s="1">
        <v>0</v>
      </c>
      <c r="G74" s="2">
        <f t="shared" si="0"/>
        <v>171.03608</v>
      </c>
      <c r="H74" s="2">
        <f t="shared" si="1"/>
        <v>0.62000000000000455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3535.75</v>
      </c>
      <c r="D76" s="1">
        <f>'PR-RAS'!E80</f>
        <v>4118.42</v>
      </c>
      <c r="E76" s="1">
        <v>0</v>
      </c>
      <c r="F76" s="1">
        <v>0</v>
      </c>
      <c r="G76" s="2">
        <f t="shared" si="0"/>
        <v>882.94425000000001</v>
      </c>
      <c r="H76" s="2">
        <f t="shared" si="1"/>
        <v>0.67000000000007276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0.02</v>
      </c>
      <c r="E78" s="1">
        <v>0</v>
      </c>
      <c r="F78" s="1">
        <v>0</v>
      </c>
      <c r="G78" s="2">
        <f t="shared" si="0"/>
        <v>6.9299999999999995E-3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0.02</v>
      </c>
      <c r="E79" s="1">
        <v>0</v>
      </c>
      <c r="F79" s="1">
        <v>0</v>
      </c>
      <c r="G79" s="2">
        <f t="shared" si="0"/>
        <v>7.0199999999999993E-3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0.02</v>
      </c>
      <c r="E81" s="1">
        <v>0</v>
      </c>
      <c r="F81" s="1">
        <v>0</v>
      </c>
      <c r="G81" s="2">
        <f t="shared" si="0"/>
        <v>7.1999999999999998E-3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14628.32</v>
      </c>
      <c r="D102" s="1">
        <f>'PR-RAS'!E106</f>
        <v>97.74</v>
      </c>
      <c r="E102" s="1">
        <v>0</v>
      </c>
      <c r="F102" s="1">
        <v>0</v>
      </c>
      <c r="G102" s="2">
        <f t="shared" si="0"/>
        <v>1497.2038</v>
      </c>
      <c r="H102" s="2">
        <f t="shared" si="1"/>
        <v>0.57999999999971408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14628.32</v>
      </c>
      <c r="D108" s="1">
        <f>'PR-RAS'!E112</f>
        <v>97.74</v>
      </c>
      <c r="E108" s="1">
        <v>0</v>
      </c>
      <c r="F108" s="1">
        <v>0</v>
      </c>
      <c r="G108" s="2">
        <f t="shared" si="0"/>
        <v>1586.1465999999998</v>
      </c>
      <c r="H108" s="2">
        <f t="shared" si="1"/>
        <v>0.57999999999971408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14628.32</v>
      </c>
      <c r="D113" s="1">
        <f>'PR-RAS'!E117</f>
        <v>97.74</v>
      </c>
      <c r="E113" s="1">
        <v>0</v>
      </c>
      <c r="F113" s="1">
        <v>0</v>
      </c>
      <c r="G113" s="2">
        <f t="shared" si="0"/>
        <v>1660.2655999999999</v>
      </c>
      <c r="H113" s="2">
        <f t="shared" si="1"/>
        <v>0.57999999999971408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1339.0900000000001</v>
      </c>
      <c r="D120" s="1">
        <f>'PR-RAS'!E124</f>
        <v>598.49</v>
      </c>
      <c r="E120" s="1">
        <v>0</v>
      </c>
      <c r="F120" s="1">
        <v>0</v>
      </c>
      <c r="G120" s="2">
        <f t="shared" si="0"/>
        <v>301.79232999999999</v>
      </c>
      <c r="H120" s="2">
        <f t="shared" si="1"/>
        <v>0.58000000000015461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1266.18</v>
      </c>
      <c r="D121" s="1">
        <f>'PR-RAS'!E125</f>
        <v>598.49</v>
      </c>
      <c r="E121" s="1">
        <v>0</v>
      </c>
      <c r="F121" s="1">
        <v>0</v>
      </c>
      <c r="G121" s="2">
        <f t="shared" si="0"/>
        <v>295.57919999999996</v>
      </c>
      <c r="H121" s="2">
        <f t="shared" si="1"/>
        <v>0.67000000000007276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1266.18</v>
      </c>
      <c r="D122" s="1">
        <f>'PR-RAS'!E126</f>
        <v>598.49</v>
      </c>
      <c r="E122" s="1">
        <v>0</v>
      </c>
      <c r="F122" s="1">
        <v>0</v>
      </c>
      <c r="G122" s="2">
        <f t="shared" si="0"/>
        <v>298.04235999999997</v>
      </c>
      <c r="H122" s="2">
        <f t="shared" si="1"/>
        <v>0.67000000000007276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72.91</v>
      </c>
      <c r="D124" s="1">
        <f>'PR-RAS'!E128</f>
        <v>0</v>
      </c>
      <c r="E124" s="1">
        <v>0</v>
      </c>
      <c r="F124" s="1">
        <v>0</v>
      </c>
      <c r="G124" s="2">
        <f t="shared" si="0"/>
        <v>8.9679299999999991</v>
      </c>
      <c r="H124" s="2">
        <f t="shared" si="1"/>
        <v>9.0000000000003411E-2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72.91</v>
      </c>
      <c r="D126" s="1">
        <f>'PR-RAS'!E130</f>
        <v>0</v>
      </c>
      <c r="E126" s="1">
        <v>0</v>
      </c>
      <c r="F126" s="1">
        <v>0</v>
      </c>
      <c r="G126" s="2">
        <f t="shared" si="0"/>
        <v>9.1137499999999996</v>
      </c>
      <c r="H126" s="2">
        <f t="shared" si="1"/>
        <v>9.0000000000003411E-2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42042.33</v>
      </c>
      <c r="D129" s="1">
        <f>'PR-RAS'!E133</f>
        <v>47634.62</v>
      </c>
      <c r="E129" s="1">
        <v>0</v>
      </c>
      <c r="F129" s="1">
        <v>0</v>
      </c>
      <c r="G129" s="2">
        <f t="shared" si="0"/>
        <v>17575.880960000002</v>
      </c>
      <c r="H129" s="2">
        <f t="shared" si="1"/>
        <v>0.70999999999912689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42042.33</v>
      </c>
      <c r="D130" s="1">
        <f>'PR-RAS'!E134</f>
        <v>47634.62</v>
      </c>
      <c r="E130" s="1">
        <v>0</v>
      </c>
      <c r="F130" s="1">
        <v>0</v>
      </c>
      <c r="G130" s="2">
        <f t="shared" si="0"/>
        <v>17713.19253</v>
      </c>
      <c r="H130" s="2">
        <f t="shared" si="1"/>
        <v>0.70999999999912689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41075.18</v>
      </c>
      <c r="D131" s="1">
        <f>'PR-RAS'!E135</f>
        <v>47634.62</v>
      </c>
      <c r="E131" s="1">
        <v>0</v>
      </c>
      <c r="F131" s="1">
        <v>0</v>
      </c>
      <c r="G131" s="2">
        <f t="shared" si="0"/>
        <v>17724.774600000001</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967.15</v>
      </c>
      <c r="D132" s="1">
        <f>'PR-RAS'!E136</f>
        <v>0</v>
      </c>
      <c r="E132" s="1">
        <v>0</v>
      </c>
      <c r="F132" s="1">
        <v>0</v>
      </c>
      <c r="G132" s="2">
        <f t="shared" si="0"/>
        <v>126.69665000000001</v>
      </c>
      <c r="H132" s="2">
        <f t="shared" si="1"/>
        <v>0.14999999999997726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524.45000000000005</v>
      </c>
      <c r="E135" s="1">
        <v>0</v>
      </c>
      <c r="F135" s="1">
        <v>0</v>
      </c>
      <c r="G135" s="2">
        <f t="shared" si="0"/>
        <v>140.55260000000001</v>
      </c>
      <c r="H135" s="2">
        <f t="shared" si="1"/>
        <v>0.45000000000004547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524.45000000000005</v>
      </c>
      <c r="E146" s="1">
        <v>0</v>
      </c>
      <c r="F146" s="1">
        <v>0</v>
      </c>
      <c r="G146" s="2">
        <f t="shared" si="0"/>
        <v>152.09049999999999</v>
      </c>
      <c r="H146" s="2">
        <f t="shared" si="1"/>
        <v>0.45000000000004547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550219.03</v>
      </c>
      <c r="D147" s="1">
        <f>'PR-RAS'!E151</f>
        <v>639489.36999999988</v>
      </c>
      <c r="E147" s="1">
        <v>0</v>
      </c>
      <c r="F147" s="1">
        <v>0</v>
      </c>
      <c r="G147" s="2">
        <f t="shared" si="0"/>
        <v>267062.87441999995</v>
      </c>
      <c r="H147" s="2">
        <f t="shared" si="1"/>
        <v>0.39999999990686774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461065.77999999997</v>
      </c>
      <c r="D148" s="1">
        <f>'PR-RAS'!E152</f>
        <v>538690.96</v>
      </c>
      <c r="E148" s="1">
        <v>0</v>
      </c>
      <c r="F148" s="1">
        <v>0</v>
      </c>
      <c r="G148" s="2">
        <f t="shared" si="0"/>
        <v>226151.81189999997</v>
      </c>
      <c r="H148" s="2">
        <f t="shared" si="1"/>
        <v>0.26000000006752089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383215.32</v>
      </c>
      <c r="D149" s="1">
        <f>'PR-RAS'!E153</f>
        <v>443582.86000000004</v>
      </c>
      <c r="E149" s="1">
        <v>0</v>
      </c>
      <c r="F149" s="1">
        <v>0</v>
      </c>
      <c r="G149" s="2">
        <f t="shared" si="0"/>
        <v>188016.39392</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382636.9</v>
      </c>
      <c r="D150" s="1">
        <f>'PR-RAS'!E154</f>
        <v>443518.96</v>
      </c>
      <c r="E150" s="1">
        <v>0</v>
      </c>
      <c r="F150" s="1">
        <v>0</v>
      </c>
      <c r="G150" s="2">
        <f t="shared" si="0"/>
        <v>189181.54818000001</v>
      </c>
      <c r="H150" s="2">
        <f t="shared" si="1"/>
        <v>0.13999999995576218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453.06</v>
      </c>
      <c r="D152" s="1">
        <f>'PR-RAS'!E156</f>
        <v>63.9</v>
      </c>
      <c r="E152" s="1">
        <v>0</v>
      </c>
      <c r="F152" s="1">
        <v>0</v>
      </c>
      <c r="G152" s="2">
        <f t="shared" si="0"/>
        <v>87.709860000000006</v>
      </c>
      <c r="H152" s="2">
        <f t="shared" si="1"/>
        <v>0.16000000000000369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125.36</v>
      </c>
      <c r="D153" s="1">
        <f>'PR-RAS'!E157</f>
        <v>0</v>
      </c>
      <c r="E153" s="1">
        <v>0</v>
      </c>
      <c r="F153" s="1">
        <v>0</v>
      </c>
      <c r="G153" s="2">
        <f t="shared" si="0"/>
        <v>19.05472</v>
      </c>
      <c r="H153" s="2">
        <f t="shared" si="1"/>
        <v>0.35999999999999943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14485.91</v>
      </c>
      <c r="D154" s="1">
        <f>'PR-RAS'!E158</f>
        <v>21569.73</v>
      </c>
      <c r="E154" s="1">
        <v>0</v>
      </c>
      <c r="F154" s="1">
        <v>0</v>
      </c>
      <c r="G154" s="2">
        <f t="shared" si="0"/>
        <v>8816.6816099999996</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63364.55</v>
      </c>
      <c r="D155" s="1">
        <f>'PR-RAS'!E159</f>
        <v>73538.37</v>
      </c>
      <c r="E155" s="1">
        <v>0</v>
      </c>
      <c r="F155" s="1">
        <v>0</v>
      </c>
      <c r="G155" s="2">
        <f t="shared" si="0"/>
        <v>32407.958659999997</v>
      </c>
      <c r="H155" s="2">
        <f t="shared" si="1"/>
        <v>0.819999999992433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63364.55</v>
      </c>
      <c r="D157" s="1">
        <f>'PR-RAS'!E161</f>
        <v>73538.37</v>
      </c>
      <c r="E157" s="1">
        <v>0</v>
      </c>
      <c r="F157" s="1">
        <v>0</v>
      </c>
      <c r="G157" s="2">
        <f t="shared" si="0"/>
        <v>32828.841239999994</v>
      </c>
      <c r="H157" s="2">
        <f t="shared" si="1"/>
        <v>0.819999999992433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83420.34</v>
      </c>
      <c r="D159" s="1">
        <f>'PR-RAS'!E163</f>
        <v>95194.35</v>
      </c>
      <c r="E159" s="1">
        <v>0</v>
      </c>
      <c r="F159" s="1">
        <v>0</v>
      </c>
      <c r="G159" s="2">
        <f t="shared" si="0"/>
        <v>43261.828320000008</v>
      </c>
      <c r="H159" s="2">
        <f t="shared" si="1"/>
        <v>0.69000000000232831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19548.460000000003</v>
      </c>
      <c r="D160" s="1">
        <f>'PR-RAS'!E164</f>
        <v>23521.360000000004</v>
      </c>
      <c r="E160" s="1">
        <v>0</v>
      </c>
      <c r="F160" s="1">
        <v>0</v>
      </c>
      <c r="G160" s="2">
        <f t="shared" si="0"/>
        <v>10587.997620000002</v>
      </c>
      <c r="H160" s="2">
        <f t="shared" si="1"/>
        <v>0.82000000000698492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2344.14</v>
      </c>
      <c r="D161" s="1">
        <f>'PR-RAS'!E165</f>
        <v>2868.92</v>
      </c>
      <c r="E161" s="1">
        <v>0</v>
      </c>
      <c r="F161" s="1">
        <v>0</v>
      </c>
      <c r="G161" s="2">
        <f t="shared" si="0"/>
        <v>1293.1168</v>
      </c>
      <c r="H161" s="2">
        <f t="shared" si="1"/>
        <v>0.21999999999979991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16482.04</v>
      </c>
      <c r="D162" s="1">
        <f>'PR-RAS'!E166</f>
        <v>19266.45</v>
      </c>
      <c r="E162" s="1">
        <v>0</v>
      </c>
      <c r="F162" s="1">
        <v>0</v>
      </c>
      <c r="G162" s="2">
        <f t="shared" si="0"/>
        <v>8857.4053400000012</v>
      </c>
      <c r="H162" s="2">
        <f t="shared" si="1"/>
        <v>0.49000000000160071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335.13</v>
      </c>
      <c r="D163" s="1">
        <f>'PR-RAS'!E167</f>
        <v>359.59</v>
      </c>
      <c r="E163" s="1">
        <v>0</v>
      </c>
      <c r="F163" s="1">
        <v>0</v>
      </c>
      <c r="G163" s="2">
        <f t="shared" si="0"/>
        <v>170.79821999999999</v>
      </c>
      <c r="H163" s="2">
        <f t="shared" si="1"/>
        <v>0.54000000000002046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387.15</v>
      </c>
      <c r="D164" s="1">
        <f>'PR-RAS'!E168</f>
        <v>1026.4000000000001</v>
      </c>
      <c r="E164" s="1">
        <v>0</v>
      </c>
      <c r="F164" s="1">
        <v>0</v>
      </c>
      <c r="G164" s="2">
        <f t="shared" si="0"/>
        <v>397.71185000000008</v>
      </c>
      <c r="H164" s="2">
        <f t="shared" si="1"/>
        <v>0.55000000000006821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30113.399999999998</v>
      </c>
      <c r="D165" s="1">
        <f>'PR-RAS'!E169</f>
        <v>43163.76</v>
      </c>
      <c r="E165" s="1">
        <v>0</v>
      </c>
      <c r="F165" s="1">
        <v>0</v>
      </c>
      <c r="G165" s="2">
        <f t="shared" si="0"/>
        <v>19096.310880000001</v>
      </c>
      <c r="H165" s="2">
        <f t="shared" si="1"/>
        <v>0.63999999999577994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6441.18</v>
      </c>
      <c r="D166" s="1">
        <f>'PR-RAS'!E170</f>
        <v>5991.56</v>
      </c>
      <c r="E166" s="1">
        <v>0</v>
      </c>
      <c r="F166" s="1">
        <v>0</v>
      </c>
      <c r="G166" s="2">
        <f t="shared" si="0"/>
        <v>3040.0095000000006</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12560.41</v>
      </c>
      <c r="D167" s="1">
        <f>'PR-RAS'!E171</f>
        <v>24116.080000000002</v>
      </c>
      <c r="E167" s="1">
        <v>0</v>
      </c>
      <c r="F167" s="1">
        <v>0</v>
      </c>
      <c r="G167" s="2">
        <f t="shared" si="0"/>
        <v>10091.566620000001</v>
      </c>
      <c r="H167" s="2">
        <f t="shared" si="1"/>
        <v>0.49000000000160071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8982.73</v>
      </c>
      <c r="D168" s="1">
        <f>'PR-RAS'!E172</f>
        <v>7961.42</v>
      </c>
      <c r="E168" s="1">
        <v>0</v>
      </c>
      <c r="F168" s="1">
        <v>0</v>
      </c>
      <c r="G168" s="2">
        <f t="shared" si="0"/>
        <v>4159.2301900000002</v>
      </c>
      <c r="H168" s="2">
        <f t="shared" si="1"/>
        <v>0.69000000000050932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1528.14</v>
      </c>
      <c r="D169" s="1">
        <f>'PR-RAS'!E173</f>
        <v>3983.21</v>
      </c>
      <c r="E169" s="1">
        <v>0</v>
      </c>
      <c r="F169" s="1">
        <v>0</v>
      </c>
      <c r="G169" s="2">
        <f t="shared" si="0"/>
        <v>1595.08608</v>
      </c>
      <c r="H169" s="2">
        <f t="shared" si="1"/>
        <v>0.35000000000013642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600.94000000000005</v>
      </c>
      <c r="D170" s="1">
        <f>'PR-RAS'!E174</f>
        <v>1015.99</v>
      </c>
      <c r="E170" s="1">
        <v>0</v>
      </c>
      <c r="F170" s="1">
        <v>0</v>
      </c>
      <c r="G170" s="2">
        <f t="shared" si="0"/>
        <v>444.96348000000006</v>
      </c>
      <c r="H170" s="2">
        <f t="shared" si="1"/>
        <v>6.9999999999936335E-2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95.5</v>
      </c>
      <c r="E172" s="1">
        <v>0</v>
      </c>
      <c r="F172" s="1">
        <v>0</v>
      </c>
      <c r="G172" s="2">
        <f t="shared" si="0"/>
        <v>32.661000000000001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29969.219999999998</v>
      </c>
      <c r="D173" s="1">
        <f>'PR-RAS'!E177</f>
        <v>25514.23</v>
      </c>
      <c r="E173" s="1">
        <v>0</v>
      </c>
      <c r="F173" s="1">
        <v>0</v>
      </c>
      <c r="G173" s="2">
        <f t="shared" si="0"/>
        <v>13931.600959999998</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15423.93</v>
      </c>
      <c r="D174" s="1">
        <f>'PR-RAS'!E178</f>
        <v>16150.2</v>
      </c>
      <c r="E174" s="1">
        <v>0</v>
      </c>
      <c r="F174" s="1">
        <v>0</v>
      </c>
      <c r="G174" s="2">
        <f t="shared" si="0"/>
        <v>8256.3090899999988</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8555.1299999999992</v>
      </c>
      <c r="D175" s="1">
        <f>'PR-RAS'!E179</f>
        <v>3392.4</v>
      </c>
      <c r="E175" s="1">
        <v>0</v>
      </c>
      <c r="F175" s="1">
        <v>0</v>
      </c>
      <c r="G175" s="2">
        <f t="shared" si="0"/>
        <v>2669.1478199999997</v>
      </c>
      <c r="H175" s="2">
        <f t="shared" si="1"/>
        <v>0.52999999999929059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2229.9499999999998</v>
      </c>
      <c r="D177" s="1">
        <f>'PR-RAS'!E181</f>
        <v>2130.8000000000002</v>
      </c>
      <c r="E177" s="1">
        <v>0</v>
      </c>
      <c r="F177" s="1">
        <v>0</v>
      </c>
      <c r="G177" s="2">
        <f t="shared" si="0"/>
        <v>1142.5128</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43.75</v>
      </c>
      <c r="E178" s="1">
        <v>0</v>
      </c>
      <c r="F178" s="1">
        <v>0</v>
      </c>
      <c r="G178" s="2">
        <f t="shared" si="0"/>
        <v>15.487499999999999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1228.3499999999999</v>
      </c>
      <c r="D179" s="1">
        <f>'PR-RAS'!E183</f>
        <v>2018.05</v>
      </c>
      <c r="E179" s="1">
        <v>0</v>
      </c>
      <c r="F179" s="1">
        <v>0</v>
      </c>
      <c r="G179" s="2">
        <f t="shared" si="0"/>
        <v>937.07209999999998</v>
      </c>
      <c r="H179" s="2">
        <f t="shared" si="1"/>
        <v>0.39999999999986358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1948.21</v>
      </c>
      <c r="D181" s="1">
        <f>'PR-RAS'!E185</f>
        <v>1515.62</v>
      </c>
      <c r="E181" s="1">
        <v>0</v>
      </c>
      <c r="F181" s="1">
        <v>0</v>
      </c>
      <c r="G181" s="2">
        <f t="shared" si="0"/>
        <v>896.30099999999993</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583.65</v>
      </c>
      <c r="D182" s="1">
        <f>'PR-RAS'!E186</f>
        <v>263.41000000000003</v>
      </c>
      <c r="E182" s="1">
        <v>0</v>
      </c>
      <c r="F182" s="1">
        <v>0</v>
      </c>
      <c r="G182" s="2">
        <f t="shared" si="0"/>
        <v>200.99507</v>
      </c>
      <c r="H182" s="2">
        <f t="shared" si="1"/>
        <v>0.76000000000004775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3789.2599999999998</v>
      </c>
      <c r="D184" s="1">
        <f>'PR-RAS'!E188</f>
        <v>2995</v>
      </c>
      <c r="E184" s="1">
        <v>0</v>
      </c>
      <c r="F184" s="1">
        <v>0</v>
      </c>
      <c r="G184" s="2">
        <f t="shared" si="0"/>
        <v>1789.6045799999999</v>
      </c>
      <c r="H184" s="2">
        <f t="shared" si="1"/>
        <v>0.25999999999976353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45.13</v>
      </c>
      <c r="D185" s="1">
        <f>'PR-RAS'!E189</f>
        <v>50</v>
      </c>
      <c r="E185" s="1">
        <v>0</v>
      </c>
      <c r="F185" s="1">
        <v>0</v>
      </c>
      <c r="G185" s="2">
        <f t="shared" si="0"/>
        <v>26.70392</v>
      </c>
      <c r="H185" s="2">
        <f t="shared" si="1"/>
        <v>0.13000000000000256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191.12</v>
      </c>
      <c r="D187" s="1">
        <f>'PR-RAS'!E191</f>
        <v>0</v>
      </c>
      <c r="E187" s="1">
        <v>0</v>
      </c>
      <c r="F187" s="1">
        <v>0</v>
      </c>
      <c r="G187" s="2">
        <f t="shared" si="0"/>
        <v>35.548320000000004</v>
      </c>
      <c r="H187" s="2">
        <f t="shared" si="1"/>
        <v>0.12000000000000455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66.36</v>
      </c>
      <c r="E188" s="1">
        <v>0</v>
      </c>
      <c r="F188" s="1">
        <v>0</v>
      </c>
      <c r="G188" s="2">
        <f t="shared" si="0"/>
        <v>37.227959999999996</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1493.95</v>
      </c>
      <c r="D190" s="1">
        <f>'PR-RAS'!E194</f>
        <v>0</v>
      </c>
      <c r="E190" s="1">
        <v>0</v>
      </c>
      <c r="F190" s="1">
        <v>0</v>
      </c>
      <c r="G190" s="2">
        <f t="shared" si="0"/>
        <v>282.35655000000003</v>
      </c>
      <c r="H190" s="2">
        <f t="shared" si="1"/>
        <v>4.9999999999954525E-2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511.18</v>
      </c>
      <c r="D191" s="1">
        <f>'PR-RAS'!E195</f>
        <v>1214.21</v>
      </c>
      <c r="E191" s="1">
        <v>0</v>
      </c>
      <c r="F191" s="1">
        <v>0</v>
      </c>
      <c r="G191" s="2">
        <f t="shared" si="0"/>
        <v>558.524</v>
      </c>
      <c r="H191" s="2">
        <f t="shared" si="1"/>
        <v>0.3900000000000432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400.52</v>
      </c>
      <c r="D192" s="1">
        <f>'PR-RAS'!E196</f>
        <v>295.2</v>
      </c>
      <c r="E192" s="1">
        <v>0</v>
      </c>
      <c r="F192" s="1">
        <v>0</v>
      </c>
      <c r="G192" s="2">
        <f t="shared" si="0"/>
        <v>189.26571999999999</v>
      </c>
      <c r="H192" s="2">
        <f t="shared" si="1"/>
        <v>0.68000000000000682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400.52</v>
      </c>
      <c r="D206" s="1">
        <f>'PR-RAS'!E210</f>
        <v>295.2</v>
      </c>
      <c r="E206" s="1">
        <v>0</v>
      </c>
      <c r="F206" s="1">
        <v>0</v>
      </c>
      <c r="G206" s="2">
        <f t="shared" si="0"/>
        <v>203.13859999999997</v>
      </c>
      <c r="H206" s="2">
        <f t="shared" si="1"/>
        <v>0.68000000000000682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393.88</v>
      </c>
      <c r="D207" s="1">
        <f>'PR-RAS'!E211</f>
        <v>295.2</v>
      </c>
      <c r="E207" s="1">
        <v>0</v>
      </c>
      <c r="F207" s="1">
        <v>0</v>
      </c>
      <c r="G207" s="2">
        <f t="shared" si="0"/>
        <v>202.76167999999998</v>
      </c>
      <c r="H207" s="2">
        <f t="shared" si="1"/>
        <v>0.31999999999999318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6.64</v>
      </c>
      <c r="D209" s="1">
        <f>'PR-RAS'!E213</f>
        <v>0</v>
      </c>
      <c r="E209" s="1">
        <v>0</v>
      </c>
      <c r="F209" s="1">
        <v>0</v>
      </c>
      <c r="G209" s="2">
        <f t="shared" si="0"/>
        <v>1.3811199999999999</v>
      </c>
      <c r="H209" s="2">
        <f t="shared" si="1"/>
        <v>0.36000000000000032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5332.39</v>
      </c>
      <c r="D248" s="1">
        <f>'PR-RAS'!E252</f>
        <v>5039.2299999999996</v>
      </c>
      <c r="E248" s="1">
        <v>0</v>
      </c>
      <c r="F248" s="1">
        <v>0</v>
      </c>
      <c r="G248" s="2">
        <f t="shared" si="0"/>
        <v>3806.4799499999995</v>
      </c>
      <c r="H248" s="2">
        <f t="shared" si="1"/>
        <v>0.61999999999989086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5332.39</v>
      </c>
      <c r="D255" s="1">
        <f>'PR-RAS'!E259</f>
        <v>5039.2299999999996</v>
      </c>
      <c r="E255" s="1">
        <v>0</v>
      </c>
      <c r="F255" s="1">
        <v>0</v>
      </c>
      <c r="G255" s="2">
        <f t="shared" si="0"/>
        <v>3914.3558999999996</v>
      </c>
      <c r="H255" s="2">
        <f t="shared" si="1"/>
        <v>0.61999999999989086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200</v>
      </c>
      <c r="E256" s="1">
        <v>0</v>
      </c>
      <c r="F256" s="1">
        <v>0</v>
      </c>
      <c r="G256" s="2">
        <f t="shared" si="0"/>
        <v>102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5332.39</v>
      </c>
      <c r="D257" s="1">
        <f>'PR-RAS'!E261</f>
        <v>4839.2299999999996</v>
      </c>
      <c r="E257" s="1">
        <v>0</v>
      </c>
      <c r="F257" s="1">
        <v>0</v>
      </c>
      <c r="G257" s="2">
        <f t="shared" si="0"/>
        <v>3842.7775999999999</v>
      </c>
      <c r="H257" s="2">
        <f t="shared" si="1"/>
        <v>0.61999999999989086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269.63</v>
      </c>
      <c r="E259" s="1">
        <v>0</v>
      </c>
      <c r="F259" s="1">
        <v>0</v>
      </c>
      <c r="G259" s="2">
        <f t="shared" si="0"/>
        <v>139.12907999999999</v>
      </c>
      <c r="H259" s="2">
        <f t="shared" si="1"/>
        <v>0.37000000000000455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269.63</v>
      </c>
      <c r="E260" s="1">
        <v>0</v>
      </c>
      <c r="F260" s="1">
        <v>0</v>
      </c>
      <c r="G260" s="2">
        <f t="shared" si="0"/>
        <v>139.66834</v>
      </c>
      <c r="H260" s="2">
        <f t="shared" si="1"/>
        <v>0.37000000000000455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269.63</v>
      </c>
      <c r="E262" s="1">
        <v>0</v>
      </c>
      <c r="F262" s="1">
        <v>0</v>
      </c>
      <c r="G262" s="2">
        <f t="shared" si="0"/>
        <v>140.74686</v>
      </c>
      <c r="H262" s="2">
        <f t="shared" si="1"/>
        <v>0.37000000000000455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550219.03</v>
      </c>
      <c r="D285" s="1">
        <f>'PR-RAS'!E289</f>
        <v>639489.36999999988</v>
      </c>
      <c r="E285" s="1">
        <v>0</v>
      </c>
      <c r="F285" s="1">
        <v>0</v>
      </c>
      <c r="G285" s="2">
        <f t="shared" si="8"/>
        <v>519492.16667999991</v>
      </c>
      <c r="H285" s="2">
        <f t="shared" si="9"/>
        <v>0.39999999990686774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4865.2199999999721</v>
      </c>
      <c r="D286" s="1">
        <f>'PR-RAS'!E290</f>
        <v>8489.640000000014</v>
      </c>
      <c r="E286" s="1">
        <v>0</v>
      </c>
      <c r="F286" s="1">
        <v>0</v>
      </c>
      <c r="G286" s="2">
        <f t="shared" si="8"/>
        <v>6225.6824999999999</v>
      </c>
      <c r="H286" s="2">
        <f t="shared" si="9"/>
        <v>0.57999999995809048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17717</v>
      </c>
      <c r="D288" s="1">
        <f>'PR-RAS'!E292</f>
        <v>18419.82</v>
      </c>
      <c r="E288" s="1">
        <v>0</v>
      </c>
      <c r="F288" s="1">
        <v>0</v>
      </c>
      <c r="G288" s="2">
        <f t="shared" si="8"/>
        <v>15657.755679999998</v>
      </c>
      <c r="H288" s="2">
        <f t="shared" si="9"/>
        <v>0.18000000000029104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818.81</v>
      </c>
      <c r="D290" s="1">
        <f>'PR-RAS'!E294</f>
        <v>276.98</v>
      </c>
      <c r="E290" s="1">
        <v>0</v>
      </c>
      <c r="F290" s="1">
        <v>0</v>
      </c>
      <c r="G290" s="2">
        <f t="shared" si="8"/>
        <v>396.73052999999999</v>
      </c>
      <c r="H290" s="2">
        <f t="shared" si="9"/>
        <v>0.21000000000003638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294.38</v>
      </c>
      <c r="D291" s="1">
        <f>'PR-RAS'!E295</f>
        <v>276.98</v>
      </c>
      <c r="E291" s="1">
        <v>0</v>
      </c>
      <c r="F291" s="1">
        <v>0</v>
      </c>
      <c r="G291" s="2">
        <f t="shared" si="8"/>
        <v>246.01859999999999</v>
      </c>
      <c r="H291" s="2">
        <f t="shared" si="9"/>
        <v>0.39999999999997726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4162.3999999999996</v>
      </c>
      <c r="D345" s="1">
        <f>'PR-RAS'!E350</f>
        <v>15675.04</v>
      </c>
      <c r="E345" s="1">
        <v>0</v>
      </c>
      <c r="F345" s="1">
        <v>0</v>
      </c>
      <c r="G345" s="2">
        <f t="shared" si="8"/>
        <v>12216.29312</v>
      </c>
      <c r="H345" s="2">
        <f t="shared" si="9"/>
        <v>0.44000000000050932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4162.3999999999996</v>
      </c>
      <c r="D358" s="1">
        <f>'PR-RAS'!E363</f>
        <v>15675.04</v>
      </c>
      <c r="E358" s="1">
        <v>0</v>
      </c>
      <c r="F358" s="1">
        <v>0</v>
      </c>
      <c r="G358" s="2">
        <f t="shared" si="8"/>
        <v>12677.95536</v>
      </c>
      <c r="H358" s="2">
        <f t="shared" si="9"/>
        <v>0.44000000000050932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6100</v>
      </c>
      <c r="E359" s="1">
        <v>0</v>
      </c>
      <c r="F359" s="1">
        <v>0</v>
      </c>
      <c r="G359" s="2">
        <f t="shared" si="8"/>
        <v>4367.5999999999995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6100</v>
      </c>
      <c r="E361" s="1">
        <v>0</v>
      </c>
      <c r="F361" s="1">
        <v>0</v>
      </c>
      <c r="G361" s="2">
        <f t="shared" si="8"/>
        <v>4392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2455.3599999999997</v>
      </c>
      <c r="D364" s="1">
        <f>'PR-RAS'!E369</f>
        <v>8046.5</v>
      </c>
      <c r="E364" s="1">
        <v>0</v>
      </c>
      <c r="F364" s="1">
        <v>0</v>
      </c>
      <c r="G364" s="2">
        <f t="shared" si="8"/>
        <v>6733.0546800000002</v>
      </c>
      <c r="H364" s="2">
        <f t="shared" si="9"/>
        <v>0.85999999999967258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2057.1999999999998</v>
      </c>
      <c r="D365" s="1">
        <f>'PR-RAS'!E370</f>
        <v>0</v>
      </c>
      <c r="E365" s="1">
        <v>0</v>
      </c>
      <c r="F365" s="1">
        <v>0</v>
      </c>
      <c r="G365" s="2">
        <f t="shared" si="8"/>
        <v>748.82079999999996</v>
      </c>
      <c r="H365" s="2">
        <f t="shared" si="9"/>
        <v>0.1999999999998181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398.16</v>
      </c>
      <c r="D366" s="1">
        <f>'PR-RAS'!E371</f>
        <v>0</v>
      </c>
      <c r="E366" s="1">
        <v>0</v>
      </c>
      <c r="F366" s="1">
        <v>0</v>
      </c>
      <c r="G366" s="2">
        <f t="shared" si="8"/>
        <v>145.32840000000002</v>
      </c>
      <c r="H366" s="2">
        <f t="shared" si="9"/>
        <v>0.16000000000002501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2900.25</v>
      </c>
      <c r="E369" s="1">
        <v>0</v>
      </c>
      <c r="F369" s="1">
        <v>0</v>
      </c>
      <c r="G369" s="2">
        <f t="shared" si="8"/>
        <v>2134.5839999999998</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5146.25</v>
      </c>
      <c r="E371" s="1">
        <v>0</v>
      </c>
      <c r="F371" s="1">
        <v>0</v>
      </c>
      <c r="G371" s="2">
        <f t="shared" si="8"/>
        <v>3808.2249999999999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1707.04</v>
      </c>
      <c r="D378" s="1">
        <f>'PR-RAS'!E383</f>
        <v>1528.54</v>
      </c>
      <c r="E378" s="1">
        <v>0</v>
      </c>
      <c r="F378" s="1">
        <v>0</v>
      </c>
      <c r="G378" s="2">
        <f t="shared" si="8"/>
        <v>1796.0732399999999</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1707.04</v>
      </c>
      <c r="D379" s="1">
        <f>'PR-RAS'!E384</f>
        <v>1528.54</v>
      </c>
      <c r="E379" s="1">
        <v>0</v>
      </c>
      <c r="F379" s="1">
        <v>0</v>
      </c>
      <c r="G379" s="2">
        <f t="shared" si="8"/>
        <v>1800.83736</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4162.3999999999996</v>
      </c>
      <c r="D403" s="1">
        <f>'PR-RAS'!E408</f>
        <v>15675.04</v>
      </c>
      <c r="E403" s="1">
        <v>0</v>
      </c>
      <c r="F403" s="1">
        <v>0</v>
      </c>
      <c r="G403" s="2">
        <f t="shared" si="8"/>
        <v>14276.016960000003</v>
      </c>
      <c r="H403" s="2">
        <f t="shared" si="9"/>
        <v>0.44000000000050932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555084.25</v>
      </c>
      <c r="D407" s="1">
        <f>'PR-RAS'!E412</f>
        <v>647979.00999999989</v>
      </c>
      <c r="E407" s="1">
        <v>0</v>
      </c>
      <c r="F407" s="1">
        <v>0</v>
      </c>
      <c r="G407" s="2">
        <f t="shared" si="8"/>
        <v>751523.16161999991</v>
      </c>
      <c r="H407" s="2">
        <f t="shared" si="9"/>
        <v>0.2599999998928979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554381.43000000005</v>
      </c>
      <c r="D408" s="1">
        <f>'PR-RAS'!E413</f>
        <v>655164.40999999992</v>
      </c>
      <c r="E408" s="1">
        <v>0</v>
      </c>
      <c r="F408" s="1">
        <v>0</v>
      </c>
      <c r="G408" s="2">
        <f t="shared" si="8"/>
        <v>758937.07175</v>
      </c>
      <c r="H408" s="2">
        <f t="shared" si="9"/>
        <v>0.83999999996740371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702.81999999994878</v>
      </c>
      <c r="D409" s="1">
        <f>'PR-RAS'!E414</f>
        <v>0</v>
      </c>
      <c r="E409" s="1">
        <v>0</v>
      </c>
      <c r="F409" s="1">
        <v>0</v>
      </c>
      <c r="G409" s="2">
        <f t="shared" si="8"/>
        <v>286.75055999997909</v>
      </c>
      <c r="H409" s="2">
        <f t="shared" si="9"/>
        <v>0.18000000005122274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7185.4000000000233</v>
      </c>
      <c r="E410" s="1">
        <v>0</v>
      </c>
      <c r="F410" s="1">
        <v>0</v>
      </c>
      <c r="G410" s="2">
        <f t="shared" si="8"/>
        <v>5877.6572000000187</v>
      </c>
      <c r="H410" s="2">
        <f t="shared" si="9"/>
        <v>0.40000000002328306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17717</v>
      </c>
      <c r="D411" s="1">
        <f>'PR-RAS'!E416</f>
        <v>18419.82</v>
      </c>
      <c r="E411" s="1">
        <v>0</v>
      </c>
      <c r="F411" s="1">
        <v>0</v>
      </c>
      <c r="G411" s="2">
        <f t="shared" si="8"/>
        <v>22368.222399999999</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818.81</v>
      </c>
      <c r="D413" s="1">
        <f>'PR-RAS'!E418</f>
        <v>276.98</v>
      </c>
      <c r="E413" s="1">
        <v>0</v>
      </c>
      <c r="F413" s="1">
        <v>0</v>
      </c>
      <c r="G413" s="2">
        <f t="shared" si="8"/>
        <v>565.58123999999998</v>
      </c>
      <c r="H413" s="2">
        <f t="shared" si="9"/>
        <v>0.21000000000003638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555084.25</v>
      </c>
      <c r="D633" s="1">
        <f>'PR-RAS'!E639</f>
        <v>647979.00999999989</v>
      </c>
      <c r="E633" s="1">
        <v>0</v>
      </c>
      <c r="F633" s="1">
        <v>0</v>
      </c>
      <c r="G633" s="2">
        <f t="shared" si="10"/>
        <v>1169858.7146399999</v>
      </c>
      <c r="H633" s="2">
        <f t="shared" si="11"/>
        <v>0.2599999998928979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554381.43000000005</v>
      </c>
      <c r="D634" s="1">
        <f>'PR-RAS'!E640</f>
        <v>655164.40999999992</v>
      </c>
      <c r="E634" s="1">
        <v>0</v>
      </c>
      <c r="F634" s="1">
        <v>0</v>
      </c>
      <c r="G634" s="2">
        <f t="shared" si="10"/>
        <v>1180361.58825</v>
      </c>
      <c r="H634" s="2">
        <f t="shared" si="11"/>
        <v>0.83999999996740371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702.81999999994878</v>
      </c>
      <c r="D635" s="1">
        <f>'PR-RAS'!E641</f>
        <v>0</v>
      </c>
      <c r="E635" s="1">
        <v>0</v>
      </c>
      <c r="F635" s="1">
        <v>0</v>
      </c>
      <c r="G635" s="2">
        <f t="shared" si="10"/>
        <v>445.58787999996753</v>
      </c>
      <c r="H635" s="2">
        <f t="shared" si="11"/>
        <v>0.18000000005122274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7185.4000000000233</v>
      </c>
      <c r="E636" s="1">
        <v>0</v>
      </c>
      <c r="F636" s="1">
        <v>0</v>
      </c>
      <c r="G636" s="2">
        <f t="shared" si="10"/>
        <v>9125.4580000000296</v>
      </c>
      <c r="H636" s="2">
        <f t="shared" si="11"/>
        <v>0.40000000002328306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17717</v>
      </c>
      <c r="D637" s="1">
        <f>'PR-RAS'!E643</f>
        <v>18419.82</v>
      </c>
      <c r="E637" s="1">
        <v>0</v>
      </c>
      <c r="F637" s="1">
        <v>0</v>
      </c>
      <c r="G637" s="2">
        <f t="shared" si="10"/>
        <v>34698.02304</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18419.819999999949</v>
      </c>
      <c r="D639" s="1">
        <f>'PR-RAS'!E645</f>
        <v>11234.419999999976</v>
      </c>
      <c r="E639" s="1">
        <v>0</v>
      </c>
      <c r="F639" s="1">
        <v>0</v>
      </c>
      <c r="G639" s="2">
        <f t="shared" si="10"/>
        <v>26086.965079999936</v>
      </c>
      <c r="H639" s="2">
        <f t="shared" si="11"/>
        <v>0.60000000002764864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40095.74</v>
      </c>
      <c r="D641" s="1">
        <f>'PR-RAS'!E647</f>
        <v>47140.25</v>
      </c>
      <c r="E641" s="1">
        <v>0</v>
      </c>
      <c r="F641" s="1">
        <v>0</v>
      </c>
      <c r="G641" s="2">
        <f t="shared" si="10"/>
        <v>86000.79359999999</v>
      </c>
      <c r="H641" s="2">
        <f t="shared" si="11"/>
        <v>0.51000000000203727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17253.79</v>
      </c>
      <c r="D642" s="1">
        <f>'PR-RAS'!E649</f>
        <v>22271.02</v>
      </c>
      <c r="E642" s="1">
        <v>0</v>
      </c>
      <c r="F642" s="1">
        <v>0</v>
      </c>
      <c r="G642" s="2">
        <f t="shared" si="10"/>
        <v>39611.127030000003</v>
      </c>
      <c r="H642" s="2">
        <f t="shared" si="11"/>
        <v>0.22999999999956344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78145.3</v>
      </c>
      <c r="D643" s="1">
        <f>'PR-RAS'!E650</f>
        <v>92155.85</v>
      </c>
      <c r="E643" s="1">
        <v>0</v>
      </c>
      <c r="F643" s="1">
        <v>0</v>
      </c>
      <c r="G643" s="2">
        <f t="shared" si="10"/>
        <v>168497.394</v>
      </c>
      <c r="H643" s="2">
        <f t="shared" si="11"/>
        <v>0.44999999999708962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73128.070000000007</v>
      </c>
      <c r="D644" s="1">
        <f>'PR-RAS'!E651</f>
        <v>87122.73</v>
      </c>
      <c r="E644" s="1">
        <v>0</v>
      </c>
      <c r="F644" s="1">
        <v>0</v>
      </c>
      <c r="G644" s="2">
        <f t="shared" si="10"/>
        <v>159061.17978999999</v>
      </c>
      <c r="H644" s="2">
        <f t="shared" si="11"/>
        <v>0.34000000001105946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22271.01999999999</v>
      </c>
      <c r="D645" s="1">
        <f>'PR-RAS'!E652</f>
        <v>27304.140000000014</v>
      </c>
      <c r="E645" s="1">
        <v>0</v>
      </c>
      <c r="F645" s="1">
        <v>0</v>
      </c>
      <c r="G645" s="2">
        <f t="shared" si="10"/>
        <v>49510.26920000001</v>
      </c>
      <c r="H645" s="2">
        <f t="shared" si="11"/>
        <v>0.16000000000349246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17</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480223.17</v>
      </c>
      <c r="D668" s="1">
        <f>'PR-RAS'!E675</f>
        <v>578543.32999999996</v>
      </c>
      <c r="E668" s="1">
        <v>0</v>
      </c>
      <c r="F668" s="1">
        <v>0</v>
      </c>
      <c r="G668" s="2">
        <f t="shared" si="10"/>
        <v>1092085.6566099999</v>
      </c>
      <c r="H668" s="2">
        <f t="shared" si="11"/>
        <v>0.49999999994179234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11562.23</v>
      </c>
      <c r="D669" s="1">
        <f>'PR-RAS'!E676</f>
        <v>15012.5</v>
      </c>
      <c r="E669" s="1">
        <v>0</v>
      </c>
      <c r="F669" s="1">
        <v>0</v>
      </c>
      <c r="G669" s="2">
        <f t="shared" si="10"/>
        <v>27780.269639999999</v>
      </c>
      <c r="H669" s="2">
        <f t="shared" si="11"/>
        <v>0.72999999999956344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863.91</v>
      </c>
      <c r="D670" s="1">
        <f>'PR-RAS'!E677</f>
        <v>722.66</v>
      </c>
      <c r="E670" s="1">
        <v>0</v>
      </c>
      <c r="F670" s="1">
        <v>0</v>
      </c>
      <c r="G670" s="2">
        <f t="shared" si="10"/>
        <v>1544.8748700000001</v>
      </c>
      <c r="H670" s="2">
        <f t="shared" si="11"/>
        <v>0.43000000000006366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14548.14</v>
      </c>
      <c r="D703" s="1">
        <f>'PR-RAS'!E710</f>
        <v>0</v>
      </c>
      <c r="E703" s="1">
        <v>0</v>
      </c>
      <c r="F703" s="1">
        <v>0</v>
      </c>
      <c r="G703" s="2">
        <f t="shared" si="10"/>
        <v>10212.794279999998</v>
      </c>
      <c r="H703" s="2">
        <f t="shared" si="11"/>
        <v>0.13999999999941792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80.180000000000007</v>
      </c>
      <c r="D705" s="1">
        <f>'PR-RAS'!E712</f>
        <v>97.74</v>
      </c>
      <c r="E705" s="1">
        <v>0</v>
      </c>
      <c r="F705" s="1">
        <v>0</v>
      </c>
      <c r="G705" s="2">
        <f t="shared" si="10"/>
        <v>194.06463999999997</v>
      </c>
      <c r="H705" s="2">
        <f t="shared" si="11"/>
        <v>0.44000000000001194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1406.1</v>
      </c>
      <c r="D710" s="1">
        <f>'PR-RAS'!E717</f>
        <v>1447.06</v>
      </c>
      <c r="E710" s="1">
        <v>0</v>
      </c>
      <c r="F710" s="1">
        <v>0</v>
      </c>
      <c r="G710" s="2">
        <f t="shared" si="10"/>
        <v>3048.8559799999994</v>
      </c>
      <c r="H710" s="2">
        <f t="shared" si="11"/>
        <v>0.15999999999985448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16482.04</v>
      </c>
      <c r="D711" s="1">
        <f>'PR-RAS'!E718</f>
        <v>19266.45</v>
      </c>
      <c r="E711" s="1">
        <v>0</v>
      </c>
      <c r="F711" s="1">
        <v>0</v>
      </c>
      <c r="G711" s="2">
        <f t="shared" si="10"/>
        <v>39060.607400000001</v>
      </c>
      <c r="H711" s="2">
        <f t="shared" si="11"/>
        <v>0.49000000000160071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663.61</v>
      </c>
      <c r="D713" s="1">
        <f>'PR-RAS'!E720</f>
        <v>1592.7</v>
      </c>
      <c r="E713" s="1">
        <v>0</v>
      </c>
      <c r="F713" s="1">
        <v>0</v>
      </c>
      <c r="G713" s="2">
        <f t="shared" si="10"/>
        <v>2740.49512</v>
      </c>
      <c r="H713" s="2">
        <f t="shared" si="11"/>
        <v>0.68999999999994088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45.13</v>
      </c>
      <c r="D718" s="1">
        <f>'PR-RAS'!E725</f>
        <v>50</v>
      </c>
      <c r="E718" s="1">
        <v>0</v>
      </c>
      <c r="F718" s="1">
        <v>0</v>
      </c>
      <c r="G718" s="2">
        <f t="shared" si="10"/>
        <v>104.05820999999999</v>
      </c>
      <c r="H718" s="2">
        <f t="shared" si="11"/>
        <v>0.13000000000000256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200</v>
      </c>
      <c r="E816" s="1">
        <v>0</v>
      </c>
      <c r="F816" s="1">
        <v>0</v>
      </c>
      <c r="G816" s="2">
        <f t="shared" si="18"/>
        <v>326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5332.39</v>
      </c>
      <c r="D821" s="1">
        <f>'PR-RAS'!E828</f>
        <v>4839.2299999999996</v>
      </c>
      <c r="E821" s="1">
        <v>0</v>
      </c>
      <c r="F821" s="1">
        <v>0</v>
      </c>
      <c r="G821" s="2">
        <f t="shared" si="18"/>
        <v>12308.896999999997</v>
      </c>
      <c r="H821" s="2">
        <f t="shared" si="19"/>
        <v>0.61999999999989086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194221.87999999998</v>
      </c>
      <c r="D984" s="6">
        <f>BILANCA!E6</f>
        <v>211248.44</v>
      </c>
      <c r="E984" s="6">
        <v>0</v>
      </c>
      <c r="F984" s="6">
        <v>0</v>
      </c>
      <c r="G984" s="7">
        <f t="shared" ref="G984:G1241" si="22">B984/1000*C984+B984/500*D984</f>
        <v>616.71875999999997</v>
      </c>
      <c r="H984" s="7">
        <f t="shared" si="19"/>
        <v>0.56000000002677552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123512.63999999998</v>
      </c>
      <c r="D985" s="1">
        <f>BILANCA!E7</f>
        <v>132447.83000000002</v>
      </c>
      <c r="E985" s="1">
        <v>0</v>
      </c>
      <c r="F985" s="1">
        <v>0</v>
      </c>
      <c r="G985" s="2">
        <f t="shared" si="22"/>
        <v>776.81659999999999</v>
      </c>
      <c r="H985" s="2">
        <f t="shared" si="19"/>
        <v>0.52999999999883585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123512.63999999998</v>
      </c>
      <c r="D990" s="1">
        <f>BILANCA!E12</f>
        <v>132447.83000000002</v>
      </c>
      <c r="E990" s="1">
        <v>0</v>
      </c>
      <c r="F990" s="1">
        <v>0</v>
      </c>
      <c r="G990" s="2">
        <f t="shared" si="22"/>
        <v>2718.8581000000004</v>
      </c>
      <c r="H990" s="2">
        <f t="shared" si="19"/>
        <v>0.52999999999883585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73889.5</v>
      </c>
      <c r="D991" s="1">
        <f>BILANCA!E13</f>
        <v>77555.06</v>
      </c>
      <c r="E991" s="1">
        <v>0</v>
      </c>
      <c r="F991" s="1">
        <v>0</v>
      </c>
      <c r="G991" s="2">
        <f t="shared" si="22"/>
        <v>1831.9969599999999</v>
      </c>
      <c r="H991" s="2">
        <f t="shared" si="19"/>
        <v>0.55999999999767169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191704.41</v>
      </c>
      <c r="D993" s="1">
        <f>BILANCA!E15</f>
        <v>197804.41</v>
      </c>
      <c r="E993" s="1">
        <v>0</v>
      </c>
      <c r="F993" s="1">
        <v>0</v>
      </c>
      <c r="G993" s="2">
        <f t="shared" si="22"/>
        <v>5873.1323000000002</v>
      </c>
      <c r="H993" s="2">
        <f t="shared" si="19"/>
        <v>0.82000000000698492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117814.91</v>
      </c>
      <c r="D996" s="1">
        <f>BILANCA!E18</f>
        <v>120249.35</v>
      </c>
      <c r="E996" s="1">
        <v>0</v>
      </c>
      <c r="F996" s="1">
        <v>0</v>
      </c>
      <c r="G996" s="2">
        <f t="shared" si="22"/>
        <v>4658.0769300000002</v>
      </c>
      <c r="H996" s="2">
        <f t="shared" si="19"/>
        <v>0.44000000000232831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11952.999999999985</v>
      </c>
      <c r="D997" s="1">
        <f>BILANCA!E19</f>
        <v>16416.75</v>
      </c>
      <c r="E997" s="1">
        <v>0</v>
      </c>
      <c r="F997" s="1">
        <v>0</v>
      </c>
      <c r="G997" s="2">
        <f t="shared" si="22"/>
        <v>627.01099999999974</v>
      </c>
      <c r="H997" s="2">
        <f t="shared" si="19"/>
        <v>0.25000000001455192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82933.740000000005</v>
      </c>
      <c r="D998" s="1">
        <f>BILANCA!E20</f>
        <v>99322.43</v>
      </c>
      <c r="E998" s="1">
        <v>0</v>
      </c>
      <c r="F998" s="1">
        <v>0</v>
      </c>
      <c r="G998" s="2">
        <f t="shared" si="22"/>
        <v>4223.6790000000001</v>
      </c>
      <c r="H998" s="2">
        <f t="shared" si="19"/>
        <v>0.68999999998777639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5233.1099999999997</v>
      </c>
      <c r="D999" s="1">
        <f>BILANCA!E21</f>
        <v>5233.1099999999997</v>
      </c>
      <c r="E999" s="1">
        <v>0</v>
      </c>
      <c r="F999" s="1">
        <v>0</v>
      </c>
      <c r="G999" s="2">
        <f t="shared" si="22"/>
        <v>251.18928</v>
      </c>
      <c r="H999" s="2">
        <f t="shared" si="19"/>
        <v>0.21999999999934516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5210.79</v>
      </c>
      <c r="D1000" s="1">
        <f>BILANCA!E22</f>
        <v>5210.79</v>
      </c>
      <c r="E1000" s="1">
        <v>0</v>
      </c>
      <c r="F1000" s="1">
        <v>0</v>
      </c>
      <c r="G1000" s="2">
        <f t="shared" si="22"/>
        <v>265.75029000000001</v>
      </c>
      <c r="H1000" s="2">
        <f t="shared" si="19"/>
        <v>0.42000000000007276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7261.62</v>
      </c>
      <c r="D1002" s="1">
        <f>BILANCA!E24</f>
        <v>10161.870000000001</v>
      </c>
      <c r="E1002" s="1">
        <v>0</v>
      </c>
      <c r="F1002" s="1">
        <v>0</v>
      </c>
      <c r="G1002" s="2">
        <f t="shared" si="22"/>
        <v>524.12184000000002</v>
      </c>
      <c r="H1002" s="2">
        <f t="shared" si="19"/>
        <v>0.50999999999930878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4550.32</v>
      </c>
      <c r="D1003" s="1">
        <f>BILANCA!E25</f>
        <v>4550.32</v>
      </c>
      <c r="E1003" s="1">
        <v>0</v>
      </c>
      <c r="F1003" s="1">
        <v>0</v>
      </c>
      <c r="G1003" s="2">
        <f t="shared" si="22"/>
        <v>273.01920000000001</v>
      </c>
      <c r="H1003" s="2">
        <f t="shared" si="19"/>
        <v>0.63999999999941792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2642.67</v>
      </c>
      <c r="D1004" s="1">
        <f>BILANCA!E26</f>
        <v>7788.92</v>
      </c>
      <c r="E1004" s="1">
        <v>0</v>
      </c>
      <c r="F1004" s="1">
        <v>0</v>
      </c>
      <c r="G1004" s="2">
        <f t="shared" si="22"/>
        <v>382.63071000000002</v>
      </c>
      <c r="H1004" s="2">
        <f t="shared" si="19"/>
        <v>0.40999999999985448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95879.25</v>
      </c>
      <c r="D1006" s="1">
        <f>BILANCA!E28</f>
        <v>115850.69</v>
      </c>
      <c r="E1006" s="1">
        <v>0</v>
      </c>
      <c r="F1006" s="1">
        <v>0</v>
      </c>
      <c r="G1006" s="2">
        <f t="shared" si="22"/>
        <v>7534.3544899999997</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37670.14</v>
      </c>
      <c r="D1013" s="1">
        <f>BILANCA!E35</f>
        <v>38476.020000000004</v>
      </c>
      <c r="E1013" s="1">
        <v>0</v>
      </c>
      <c r="F1013" s="1">
        <v>0</v>
      </c>
      <c r="G1013" s="2">
        <f t="shared" si="22"/>
        <v>3438.6653999999999</v>
      </c>
      <c r="H1013" s="2">
        <f t="shared" si="19"/>
        <v>0.16000000000349246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42397.79</v>
      </c>
      <c r="D1014" s="1">
        <f>BILANCA!E36</f>
        <v>43926.33</v>
      </c>
      <c r="E1014" s="1">
        <v>0</v>
      </c>
      <c r="F1014" s="1">
        <v>0</v>
      </c>
      <c r="G1014" s="2">
        <f t="shared" si="22"/>
        <v>4037.76395</v>
      </c>
      <c r="H1014" s="2">
        <f t="shared" si="19"/>
        <v>0.54000000000087311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4727.6499999999996</v>
      </c>
      <c r="D1018" s="1">
        <f>BILANCA!E40</f>
        <v>5450.31</v>
      </c>
      <c r="E1018" s="1">
        <v>0</v>
      </c>
      <c r="F1018" s="1">
        <v>0</v>
      </c>
      <c r="G1018" s="2">
        <f t="shared" si="22"/>
        <v>546.98945000000003</v>
      </c>
      <c r="H1018" s="2">
        <f t="shared" si="19"/>
        <v>0.66000000000076398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22790.799999999999</v>
      </c>
      <c r="D1032" s="1">
        <f>BILANCA!E54</f>
        <v>23806.79</v>
      </c>
      <c r="E1032" s="1">
        <v>0</v>
      </c>
      <c r="F1032" s="1">
        <v>0</v>
      </c>
      <c r="G1032" s="2">
        <f t="shared" si="22"/>
        <v>3449.8146200000001</v>
      </c>
      <c r="H1032" s="2">
        <f t="shared" si="19"/>
        <v>0.40999999999985448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22790.799999999999</v>
      </c>
      <c r="D1033" s="1">
        <f>BILANCA!E55</f>
        <v>23806.79</v>
      </c>
      <c r="E1033" s="1">
        <v>0</v>
      </c>
      <c r="F1033" s="1">
        <v>0</v>
      </c>
      <c r="G1033" s="2">
        <f t="shared" si="22"/>
        <v>3520.2190000000001</v>
      </c>
      <c r="H1033" s="2">
        <f t="shared" si="19"/>
        <v>0.40999999999985448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70709.239999999991</v>
      </c>
      <c r="D1046" s="1">
        <f>BILANCA!E68</f>
        <v>78800.61</v>
      </c>
      <c r="E1046" s="1">
        <v>0</v>
      </c>
      <c r="F1046" s="1">
        <v>0</v>
      </c>
      <c r="G1046" s="2">
        <f t="shared" si="22"/>
        <v>14383.55898</v>
      </c>
      <c r="H1046" s="2">
        <f t="shared" si="19"/>
        <v>0.6299999999901047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22271.02</v>
      </c>
      <c r="D1047" s="1">
        <f>BILANCA!E69</f>
        <v>27304.14</v>
      </c>
      <c r="E1047" s="1">
        <v>0</v>
      </c>
      <c r="F1047" s="1">
        <v>0</v>
      </c>
      <c r="G1047" s="2">
        <f t="shared" si="22"/>
        <v>4920.2752</v>
      </c>
      <c r="H1047" s="2">
        <f t="shared" si="19"/>
        <v>0.15999999999985448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22271.02</v>
      </c>
      <c r="D1048" s="1">
        <f>BILANCA!E70</f>
        <v>27304.14</v>
      </c>
      <c r="E1048" s="1">
        <v>0</v>
      </c>
      <c r="F1048" s="1">
        <v>0</v>
      </c>
      <c r="G1048" s="2">
        <f t="shared" si="22"/>
        <v>4997.1545000000006</v>
      </c>
      <c r="H1048" s="2">
        <f t="shared" si="19"/>
        <v>0.15999999999985448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22271.02</v>
      </c>
      <c r="D1050" s="1">
        <f>BILANCA!E72</f>
        <v>27304.14</v>
      </c>
      <c r="E1050" s="1">
        <v>0</v>
      </c>
      <c r="F1050" s="1">
        <v>0</v>
      </c>
      <c r="G1050" s="2">
        <f t="shared" si="22"/>
        <v>5150.9131000000007</v>
      </c>
      <c r="H1050" s="2">
        <f t="shared" si="19"/>
        <v>0.15999999999985448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7673.65</v>
      </c>
      <c r="D1056" s="1">
        <f>BILANCA!E78</f>
        <v>4229.22</v>
      </c>
      <c r="E1056" s="1">
        <v>0</v>
      </c>
      <c r="F1056" s="1">
        <v>0</v>
      </c>
      <c r="G1056" s="2">
        <f t="shared" si="22"/>
        <v>1177.64257</v>
      </c>
      <c r="H1056" s="2">
        <f t="shared" si="19"/>
        <v>0.57000000000061846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7673.65</v>
      </c>
      <c r="D1064" s="1">
        <f>BILANCA!E86</f>
        <v>4229.22</v>
      </c>
      <c r="E1064" s="1">
        <v>0</v>
      </c>
      <c r="F1064" s="1">
        <v>0</v>
      </c>
      <c r="G1064" s="2">
        <f t="shared" si="22"/>
        <v>1306.69929</v>
      </c>
      <c r="H1064" s="2">
        <f t="shared" si="19"/>
        <v>0.57000000000061846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668.82999999999993</v>
      </c>
      <c r="D1124" s="1">
        <f>BILANCA!E146</f>
        <v>127</v>
      </c>
      <c r="E1124" s="1">
        <v>0</v>
      </c>
      <c r="F1124" s="1">
        <v>0</v>
      </c>
      <c r="G1124" s="2">
        <f t="shared" si="22"/>
        <v>130.11902999999998</v>
      </c>
      <c r="H1124" s="2">
        <f t="shared" si="23"/>
        <v>0.17000000000007276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524.42999999999995</v>
      </c>
      <c r="D1137" s="1">
        <f>BILANCA!E159</f>
        <v>0</v>
      </c>
      <c r="E1137" s="1">
        <v>0</v>
      </c>
      <c r="F1137" s="1">
        <v>0</v>
      </c>
      <c r="G1137" s="2">
        <f t="shared" si="22"/>
        <v>80.762219999999985</v>
      </c>
      <c r="H1137" s="2">
        <f t="shared" si="23"/>
        <v>0.42999999999994998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144.4</v>
      </c>
      <c r="D1138" s="1">
        <f>BILANCA!E160</f>
        <v>127</v>
      </c>
      <c r="E1138" s="1">
        <v>0</v>
      </c>
      <c r="F1138" s="1">
        <v>0</v>
      </c>
      <c r="G1138" s="2">
        <f t="shared" si="22"/>
        <v>61.751999999999995</v>
      </c>
      <c r="H1138" s="2">
        <f t="shared" si="23"/>
        <v>0.40000000000000568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40095.74</v>
      </c>
      <c r="D1148" s="1">
        <f>BILANCA!E170</f>
        <v>47140.25</v>
      </c>
      <c r="E1148" s="1">
        <v>0</v>
      </c>
      <c r="F1148" s="1">
        <v>0</v>
      </c>
      <c r="G1148" s="2">
        <f t="shared" si="22"/>
        <v>22172.079600000001</v>
      </c>
      <c r="H1148" s="2">
        <f t="shared" si="23"/>
        <v>0.51000000000203727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40095.74</v>
      </c>
      <c r="D1151" s="1">
        <f>BILANCA!E173</f>
        <v>47140.25</v>
      </c>
      <c r="E1151" s="1">
        <v>0</v>
      </c>
      <c r="F1151" s="1">
        <v>0</v>
      </c>
      <c r="G1151" s="2">
        <f t="shared" si="22"/>
        <v>22575.208320000002</v>
      </c>
      <c r="H1151" s="2">
        <f t="shared" si="23"/>
        <v>0.51000000000203727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194221.88</v>
      </c>
      <c r="D1152" s="1">
        <f>BILANCA!E175</f>
        <v>211248.44000000006</v>
      </c>
      <c r="E1152" s="1">
        <v>0</v>
      </c>
      <c r="F1152" s="1">
        <v>0</v>
      </c>
      <c r="G1152" s="2">
        <f t="shared" si="22"/>
        <v>104225.47044000002</v>
      </c>
      <c r="H1152" s="2">
        <f t="shared" si="23"/>
        <v>0.56000000005587935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55709.020000000004</v>
      </c>
      <c r="D1153" s="1">
        <f>BILANCA!E176</f>
        <v>71527.62000000001</v>
      </c>
      <c r="E1153" s="1">
        <v>0</v>
      </c>
      <c r="F1153" s="1">
        <v>0</v>
      </c>
      <c r="G1153" s="2">
        <f t="shared" si="22"/>
        <v>33789.924200000009</v>
      </c>
      <c r="H1153" s="2">
        <f t="shared" si="23"/>
        <v>0.39999999999417923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55709.020000000004</v>
      </c>
      <c r="D1154" s="1">
        <f>BILANCA!E177</f>
        <v>63139.960000000006</v>
      </c>
      <c r="E1154" s="1">
        <v>0</v>
      </c>
      <c r="F1154" s="1">
        <v>0</v>
      </c>
      <c r="G1154" s="2">
        <f t="shared" si="22"/>
        <v>31120.108740000007</v>
      </c>
      <c r="H1154" s="2">
        <f t="shared" si="23"/>
        <v>5.9999999997671694E-2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40095.760000000002</v>
      </c>
      <c r="D1155" s="1">
        <f>BILANCA!E178</f>
        <v>47272.97</v>
      </c>
      <c r="E1155" s="1">
        <v>0</v>
      </c>
      <c r="F1155" s="1">
        <v>0</v>
      </c>
      <c r="G1155" s="2">
        <f t="shared" si="22"/>
        <v>23158.3724</v>
      </c>
      <c r="H1155" s="2">
        <f t="shared" si="23"/>
        <v>0.26999999999679858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7887.9</v>
      </c>
      <c r="D1156" s="1">
        <f>BILANCA!E179</f>
        <v>6768.56</v>
      </c>
      <c r="E1156" s="1">
        <v>0</v>
      </c>
      <c r="F1156" s="1">
        <v>0</v>
      </c>
      <c r="G1156" s="2">
        <f t="shared" si="22"/>
        <v>3706.52846</v>
      </c>
      <c r="H1156" s="2">
        <f t="shared" si="23"/>
        <v>0.53999999999996362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51.71</v>
      </c>
      <c r="D1157" s="1">
        <f>BILANCA!E180</f>
        <v>29.98</v>
      </c>
      <c r="E1157" s="1">
        <v>0</v>
      </c>
      <c r="F1157" s="1">
        <v>0</v>
      </c>
      <c r="G1157" s="2">
        <f t="shared" si="22"/>
        <v>19.430579999999999</v>
      </c>
      <c r="H1157" s="2">
        <f t="shared" si="23"/>
        <v>0.30999999999999872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51.71</v>
      </c>
      <c r="D1160" s="1">
        <f>BILANCA!E183</f>
        <v>29.98</v>
      </c>
      <c r="E1160" s="1">
        <v>0</v>
      </c>
      <c r="F1160" s="1">
        <v>0</v>
      </c>
      <c r="G1160" s="2">
        <f t="shared" si="22"/>
        <v>19.76559</v>
      </c>
      <c r="H1160" s="2">
        <f t="shared" si="23"/>
        <v>0.30999999999999872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4839.2299999999996</v>
      </c>
      <c r="E1163" s="1">
        <v>0</v>
      </c>
      <c r="F1163" s="1">
        <v>0</v>
      </c>
      <c r="G1163" s="2">
        <f t="shared" si="22"/>
        <v>1742.1227999999999</v>
      </c>
      <c r="H1163" s="2">
        <f t="shared" si="23"/>
        <v>0.22999999999956344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7673.65</v>
      </c>
      <c r="D1165" s="1">
        <f>BILANCA!E188</f>
        <v>4229.22</v>
      </c>
      <c r="E1165" s="1">
        <v>0</v>
      </c>
      <c r="F1165" s="1">
        <v>0</v>
      </c>
      <c r="G1165" s="2">
        <f t="shared" si="22"/>
        <v>2936.0403799999999</v>
      </c>
      <c r="H1165" s="2">
        <f t="shared" si="23"/>
        <v>0.57000000000061846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8387.66</v>
      </c>
      <c r="E1166" s="1">
        <v>0</v>
      </c>
      <c r="F1166" s="1">
        <v>0</v>
      </c>
      <c r="G1166" s="2">
        <f t="shared" si="22"/>
        <v>3069.8835599999998</v>
      </c>
      <c r="H1166" s="2">
        <f t="shared" si="23"/>
        <v>0.34000000000014552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138512.86000000002</v>
      </c>
      <c r="D1214" s="1">
        <f>BILANCA!E237</f>
        <v>139720.82000000004</v>
      </c>
      <c r="E1214" s="1">
        <v>0</v>
      </c>
      <c r="F1214" s="1">
        <v>0</v>
      </c>
      <c r="G1214" s="2">
        <f t="shared" si="22"/>
        <v>96547.489500000025</v>
      </c>
      <c r="H1214" s="2">
        <f t="shared" si="23"/>
        <v>0.31999999994877726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119274.22</v>
      </c>
      <c r="D1215" s="1">
        <f>BILANCA!E238</f>
        <v>128209.42000000001</v>
      </c>
      <c r="E1215" s="1">
        <v>0</v>
      </c>
      <c r="F1215" s="1">
        <v>0</v>
      </c>
      <c r="G1215" s="2">
        <f t="shared" si="22"/>
        <v>87160.78992000001</v>
      </c>
      <c r="H1215" s="2">
        <f t="shared" si="23"/>
        <v>0.64000000001396984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123512.63</v>
      </c>
      <c r="D1216" s="1">
        <f>BILANCA!E239</f>
        <v>132447.83000000002</v>
      </c>
      <c r="E1216" s="1">
        <v>0</v>
      </c>
      <c r="F1216" s="1">
        <v>0</v>
      </c>
      <c r="G1216" s="2">
        <f t="shared" si="22"/>
        <v>90499.131570000012</v>
      </c>
      <c r="H1216" s="2">
        <f t="shared" si="23"/>
        <v>0.53999999997904524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115748.13</v>
      </c>
      <c r="D1217" s="1">
        <f>BILANCA!E240</f>
        <v>126418.3</v>
      </c>
      <c r="E1217" s="1">
        <v>0</v>
      </c>
      <c r="F1217" s="1">
        <v>0</v>
      </c>
      <c r="G1217" s="2">
        <f t="shared" si="22"/>
        <v>86248.826820000017</v>
      </c>
      <c r="H1217" s="2">
        <f t="shared" si="23"/>
        <v>0.430000000007567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7764.5</v>
      </c>
      <c r="D1218" s="1">
        <f>BILANCA!E241</f>
        <v>6029.53</v>
      </c>
      <c r="E1218" s="1">
        <v>0</v>
      </c>
      <c r="F1218" s="1">
        <v>0</v>
      </c>
      <c r="G1218" s="2">
        <f t="shared" si="22"/>
        <v>4658.5365999999995</v>
      </c>
      <c r="H1218" s="2">
        <f t="shared" si="23"/>
        <v>0.97000000000025466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4238.41</v>
      </c>
      <c r="D1219" s="1">
        <f>BILANCA!E242</f>
        <v>4238.41</v>
      </c>
      <c r="E1219" s="1">
        <v>0</v>
      </c>
      <c r="F1219" s="1">
        <v>0</v>
      </c>
      <c r="G1219" s="2">
        <f t="shared" si="22"/>
        <v>3000.7942799999996</v>
      </c>
      <c r="H1219" s="2">
        <f t="shared" si="23"/>
        <v>0.81999999999970896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4238.41</v>
      </c>
      <c r="D1220" s="1">
        <f>BILANCA!E243</f>
        <v>4238.41</v>
      </c>
      <c r="E1220" s="1">
        <v>0</v>
      </c>
      <c r="F1220" s="1">
        <v>0</v>
      </c>
      <c r="G1220" s="2">
        <f t="shared" si="22"/>
        <v>3013.5095099999999</v>
      </c>
      <c r="H1220" s="2">
        <f t="shared" si="23"/>
        <v>0.81999999999970896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18419.82</v>
      </c>
      <c r="D1222" s="1">
        <f>BILANCA!E245</f>
        <v>11234.42</v>
      </c>
      <c r="E1222" s="1">
        <v>0</v>
      </c>
      <c r="F1222" s="1">
        <v>0</v>
      </c>
      <c r="G1222" s="2">
        <f t="shared" si="22"/>
        <v>9772.3897399999987</v>
      </c>
      <c r="H1222" s="2">
        <f t="shared" si="23"/>
        <v>0.6000000000003638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18419.82</v>
      </c>
      <c r="D1223" s="1">
        <f>BILANCA!E246</f>
        <v>11234.42</v>
      </c>
      <c r="E1223" s="1">
        <v>0</v>
      </c>
      <c r="F1223" s="1">
        <v>0</v>
      </c>
      <c r="G1223" s="2">
        <f t="shared" si="22"/>
        <v>9813.2783999999992</v>
      </c>
      <c r="H1223" s="2">
        <f t="shared" si="23"/>
        <v>0.6000000000003638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18419.82</v>
      </c>
      <c r="D1224" s="1">
        <f>BILANCA!E247</f>
        <v>11234.42</v>
      </c>
      <c r="E1224" s="1">
        <v>0</v>
      </c>
      <c r="F1224" s="1">
        <v>0</v>
      </c>
      <c r="G1224" s="2">
        <f t="shared" si="22"/>
        <v>9854.1670599999998</v>
      </c>
      <c r="H1224" s="2">
        <f t="shared" si="23"/>
        <v>0.6000000000003638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818.82</v>
      </c>
      <c r="D1232" s="1">
        <f>BILANCA!E255</f>
        <v>276.98</v>
      </c>
      <c r="E1232" s="1">
        <v>0</v>
      </c>
      <c r="F1232" s="1">
        <v>0</v>
      </c>
      <c r="G1232" s="2">
        <f t="shared" si="22"/>
        <v>341.82222000000002</v>
      </c>
      <c r="H1232" s="2">
        <f t="shared" si="23"/>
        <v>0.19999999999993179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21978.82</v>
      </c>
      <c r="D1236" s="1">
        <f>BILANCA!E259</f>
        <v>12479.84</v>
      </c>
      <c r="E1236" s="1">
        <v>0</v>
      </c>
      <c r="F1236" s="1">
        <v>0</v>
      </c>
      <c r="G1236" s="2">
        <f t="shared" si="22"/>
        <v>11875.440500000001</v>
      </c>
      <c r="H1236" s="2">
        <f t="shared" si="23"/>
        <v>0.34000000000014552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21978.82</v>
      </c>
      <c r="D1237" s="1">
        <f>BILANCA!E260</f>
        <v>12479.84</v>
      </c>
      <c r="E1237" s="1">
        <v>0</v>
      </c>
      <c r="F1237" s="1">
        <v>0</v>
      </c>
      <c r="G1237" s="2">
        <f t="shared" si="22"/>
        <v>11922.379000000001</v>
      </c>
      <c r="H1237" s="2">
        <f t="shared" si="23"/>
        <v>0.34000000000014552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668.83</v>
      </c>
      <c r="D1241" s="1">
        <f>BILANCA!E265</f>
        <v>127</v>
      </c>
      <c r="E1241" s="1">
        <v>0</v>
      </c>
      <c r="F1241" s="1">
        <v>0</v>
      </c>
      <c r="G1241" s="2">
        <f t="shared" si="22"/>
        <v>238.09014000000002</v>
      </c>
      <c r="H1241" s="2">
        <f t="shared" si="23"/>
        <v>0.16999999999995907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7673.65</v>
      </c>
      <c r="D1244" s="1">
        <f>BILANCA!E268</f>
        <v>4229.22</v>
      </c>
      <c r="E1244" s="1">
        <v>0</v>
      </c>
      <c r="F1244" s="1">
        <v>0</v>
      </c>
      <c r="G1244" s="2">
        <f t="shared" si="24"/>
        <v>4210.4754900000007</v>
      </c>
      <c r="H1244" s="2">
        <f t="shared" si="23"/>
        <v>0.57000000000061846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55709.02</v>
      </c>
      <c r="D1263" s="1">
        <f>BILANCA!E287</f>
        <v>63139.96</v>
      </c>
      <c r="E1263" s="1">
        <v>0</v>
      </c>
      <c r="F1263" s="1">
        <v>0</v>
      </c>
      <c r="G1263" s="2">
        <f t="shared" si="24"/>
        <v>50956.903200000001</v>
      </c>
      <c r="H1263" s="2">
        <f t="shared" si="23"/>
        <v>5.9999999997671694E-2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8387.66</v>
      </c>
      <c r="E1265" s="1">
        <v>0</v>
      </c>
      <c r="F1265" s="1">
        <v>0</v>
      </c>
      <c r="G1265" s="2">
        <f t="shared" si="24"/>
        <v>4730.6402399999997</v>
      </c>
      <c r="H1265" s="2">
        <f t="shared" si="23"/>
        <v>0.34000000000014552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7673.65</v>
      </c>
      <c r="D1278" s="1">
        <f>BILANCA!E302</f>
        <v>4229.22</v>
      </c>
      <c r="E1278" s="1">
        <v>0</v>
      </c>
      <c r="F1278" s="1">
        <v>0</v>
      </c>
      <c r="G1278" s="2">
        <f t="shared" si="24"/>
        <v>4758.9665499999992</v>
      </c>
      <c r="H1278" s="2">
        <f t="shared" si="23"/>
        <v>0.57000000000061846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554381.42999999993</v>
      </c>
      <c r="D1408" s="1">
        <f>'RAS-funkcijski'!E114</f>
        <v>655164.41</v>
      </c>
      <c r="E1408" s="1">
        <v>0</v>
      </c>
      <c r="F1408" s="1">
        <v>0</v>
      </c>
      <c r="G1408" s="2">
        <f t="shared" si="24"/>
        <v>205118.1275</v>
      </c>
      <c r="H1408" s="2">
        <f t="shared" si="27"/>
        <v>0.83999999996740371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527661.98</v>
      </c>
      <c r="D1409" s="1">
        <f>'RAS-funkcijski'!E115</f>
        <v>616898.26</v>
      </c>
      <c r="E1409" s="1">
        <v>0</v>
      </c>
      <c r="F1409" s="1">
        <v>0</v>
      </c>
      <c r="G1409" s="2">
        <f t="shared" si="24"/>
        <v>195521.89350000001</v>
      </c>
      <c r="H1409" s="2">
        <f t="shared" si="27"/>
        <v>0.28000000002793968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527661.98</v>
      </c>
      <c r="D1411" s="1">
        <f>'RAS-funkcijski'!E117</f>
        <v>616898.26</v>
      </c>
      <c r="E1411" s="1">
        <v>0</v>
      </c>
      <c r="F1411" s="1">
        <v>0</v>
      </c>
      <c r="G1411" s="2">
        <f t="shared" si="24"/>
        <v>199044.81050000002</v>
      </c>
      <c r="H1411" s="2">
        <f t="shared" si="27"/>
        <v>0.28000000002793968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26719.45</v>
      </c>
      <c r="D1420" s="1">
        <f>'RAS-funkcijski'!E126</f>
        <v>38266.15</v>
      </c>
      <c r="E1420" s="1">
        <v>0</v>
      </c>
      <c r="F1420" s="1">
        <v>0</v>
      </c>
      <c r="G1420" s="2">
        <f t="shared" si="24"/>
        <v>12596.7135</v>
      </c>
      <c r="H1420" s="2">
        <f t="shared" si="27"/>
        <v>0.60000000000218279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554381.42999999993</v>
      </c>
      <c r="D1435" s="13">
        <f>'RAS-funkcijski'!E141</f>
        <v>655164.41</v>
      </c>
      <c r="E1435" s="13">
        <v>0</v>
      </c>
      <c r="F1435" s="13">
        <v>0</v>
      </c>
      <c r="G1435" s="14">
        <f t="shared" si="24"/>
        <v>255465.30424999999</v>
      </c>
      <c r="H1435" s="14">
        <f t="shared" si="27"/>
        <v>0.83999999996740371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4768.22</v>
      </c>
      <c r="D1436" s="6">
        <f>'P-VRIO'!E5</f>
        <v>0</v>
      </c>
      <c r="E1436" s="6">
        <v>0</v>
      </c>
      <c r="F1436" s="6">
        <v>0</v>
      </c>
      <c r="G1436" s="7">
        <f t="shared" si="24"/>
        <v>4.7682200000000003</v>
      </c>
      <c r="H1436" s="7">
        <f t="shared" si="27"/>
        <v>0.22000000000025466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4768.22</v>
      </c>
      <c r="D1453" s="1">
        <f>'P-VRIO'!E22</f>
        <v>0</v>
      </c>
      <c r="E1453" s="1">
        <v>0</v>
      </c>
      <c r="F1453" s="1">
        <v>0</v>
      </c>
      <c r="G1453" s="2">
        <f t="shared" si="24"/>
        <v>85.827960000000004</v>
      </c>
      <c r="H1453" s="2">
        <f t="shared" si="27"/>
        <v>0.22000000000025466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4768.22</v>
      </c>
      <c r="D1454" s="1">
        <f>'P-VRIO'!E23</f>
        <v>0</v>
      </c>
      <c r="E1454" s="1">
        <v>0</v>
      </c>
      <c r="F1454" s="1">
        <v>0</v>
      </c>
      <c r="G1454" s="2">
        <f t="shared" si="24"/>
        <v>90.596180000000004</v>
      </c>
      <c r="H1454" s="2">
        <f t="shared" si="27"/>
        <v>0.22000000000025466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4768.22</v>
      </c>
      <c r="D1456" s="1">
        <f>'P-VRIO'!E25</f>
        <v>0</v>
      </c>
      <c r="E1456" s="1">
        <v>0</v>
      </c>
      <c r="F1456" s="1">
        <v>0</v>
      </c>
      <c r="G1456" s="2">
        <f t="shared" si="24"/>
        <v>100.13262000000002</v>
      </c>
      <c r="H1456" s="2">
        <f t="shared" si="27"/>
        <v>0.22000000000025466</v>
      </c>
      <c r="I1456" s="10">
        <f t="shared" si="30"/>
        <v>22.029176400025502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55709.02</v>
      </c>
      <c r="D1480" s="6"/>
      <c r="E1480" s="6">
        <v>0</v>
      </c>
      <c r="F1480" s="6">
        <v>0</v>
      </c>
      <c r="G1480" s="7">
        <f t="shared" ref="G1480:G1580" si="34">B1480/1000*C1480</f>
        <v>55.709019999999995</v>
      </c>
      <c r="H1480" s="7">
        <f t="shared" ref="H1480:H1580" si="35">ABS(C1480-ROUND(C1480,0))</f>
        <v>1.9999999996798579E-2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803637.36</v>
      </c>
      <c r="D1481" s="1">
        <v>0</v>
      </c>
      <c r="E1481" s="1">
        <v>0</v>
      </c>
      <c r="F1481" s="1">
        <v>0</v>
      </c>
      <c r="G1481" s="2">
        <f t="shared" si="34"/>
        <v>1607.2747200000001</v>
      </c>
      <c r="H1481" s="2">
        <f t="shared" si="35"/>
        <v>0.35999999998603016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787962.32</v>
      </c>
      <c r="D1483" s="1">
        <v>0</v>
      </c>
      <c r="E1483" s="1">
        <v>0</v>
      </c>
      <c r="F1483" s="1">
        <v>0</v>
      </c>
      <c r="G1483" s="2">
        <f t="shared" si="34"/>
        <v>3151.8492799999999</v>
      </c>
      <c r="H1483" s="2">
        <f t="shared" si="35"/>
        <v>0.31999999994877726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678699.16</v>
      </c>
      <c r="D1484" s="1">
        <v>0</v>
      </c>
      <c r="E1484" s="1">
        <v>0</v>
      </c>
      <c r="F1484" s="1">
        <v>0</v>
      </c>
      <c r="G1484" s="2">
        <f t="shared" si="34"/>
        <v>3393.4958000000001</v>
      </c>
      <c r="H1484" s="2">
        <f t="shared" si="35"/>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100980.6</v>
      </c>
      <c r="D1485" s="1">
        <v>0</v>
      </c>
      <c r="E1485" s="1">
        <v>0</v>
      </c>
      <c r="F1485" s="1">
        <v>0</v>
      </c>
      <c r="G1485" s="2">
        <f t="shared" si="34"/>
        <v>605.8836</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295.2</v>
      </c>
      <c r="D1486" s="1">
        <v>0</v>
      </c>
      <c r="E1486" s="1">
        <v>0</v>
      </c>
      <c r="F1486" s="1">
        <v>0</v>
      </c>
      <c r="G1486" s="2">
        <f t="shared" si="34"/>
        <v>2.0663999999999998</v>
      </c>
      <c r="H1486" s="2">
        <f t="shared" si="35"/>
        <v>0.19999999999998863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5308.86</v>
      </c>
      <c r="D1489" s="1">
        <v>0</v>
      </c>
      <c r="E1489" s="1">
        <v>0</v>
      </c>
      <c r="F1489" s="1">
        <v>0</v>
      </c>
      <c r="G1489" s="2">
        <f t="shared" si="34"/>
        <v>53.0886</v>
      </c>
      <c r="H1489" s="2">
        <f t="shared" si="35"/>
        <v>0.14000000000032742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2678.5</v>
      </c>
      <c r="D1490" s="1">
        <v>0</v>
      </c>
      <c r="E1490" s="1">
        <v>0</v>
      </c>
      <c r="F1490" s="1">
        <v>0</v>
      </c>
      <c r="G1490" s="2">
        <f t="shared" si="34"/>
        <v>29.4635</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15675.04</v>
      </c>
      <c r="D1492" s="1">
        <v>0</v>
      </c>
      <c r="E1492" s="1">
        <v>0</v>
      </c>
      <c r="F1492" s="1">
        <v>0</v>
      </c>
      <c r="G1492" s="2">
        <f t="shared" si="34"/>
        <v>203.77552</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787818.76000000013</v>
      </c>
      <c r="D1499" s="1">
        <v>0</v>
      </c>
      <c r="E1499" s="1">
        <v>0</v>
      </c>
      <c r="F1499" s="1">
        <v>0</v>
      </c>
      <c r="G1499" s="2">
        <f t="shared" si="34"/>
        <v>15756.375200000002</v>
      </c>
      <c r="H1499" s="2">
        <f t="shared" si="35"/>
        <v>0.23999999987427145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780531.38000000012</v>
      </c>
      <c r="D1501" s="1">
        <v>0</v>
      </c>
      <c r="E1501" s="1">
        <v>0</v>
      </c>
      <c r="F1501" s="1">
        <v>0</v>
      </c>
      <c r="G1501" s="2">
        <f t="shared" si="34"/>
        <v>17171.690360000001</v>
      </c>
      <c r="H1501" s="2">
        <f t="shared" si="35"/>
        <v>0.38000000012107193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671521.93</v>
      </c>
      <c r="D1502" s="1">
        <v>0</v>
      </c>
      <c r="E1502" s="1">
        <v>0</v>
      </c>
      <c r="F1502" s="1">
        <v>0</v>
      </c>
      <c r="G1502" s="2">
        <f t="shared" si="34"/>
        <v>15445.00439</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102099.96</v>
      </c>
      <c r="D1503" s="1">
        <v>0</v>
      </c>
      <c r="E1503" s="1">
        <v>0</v>
      </c>
      <c r="F1503" s="1">
        <v>0</v>
      </c>
      <c r="G1503" s="2">
        <f t="shared" si="34"/>
        <v>2450.3990400000002</v>
      </c>
      <c r="H1503" s="2">
        <f t="shared" si="35"/>
        <v>3.9999999993597157E-2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316.93</v>
      </c>
      <c r="D1504" s="1">
        <v>0</v>
      </c>
      <c r="E1504" s="1">
        <v>0</v>
      </c>
      <c r="F1504" s="1">
        <v>0</v>
      </c>
      <c r="G1504" s="2">
        <f t="shared" si="34"/>
        <v>7.9232500000000003</v>
      </c>
      <c r="H1504" s="2">
        <f t="shared" si="35"/>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469.63</v>
      </c>
      <c r="D1507" s="1">
        <v>0</v>
      </c>
      <c r="E1507" s="1">
        <v>0</v>
      </c>
      <c r="F1507" s="1">
        <v>0</v>
      </c>
      <c r="G1507" s="2">
        <f t="shared" si="34"/>
        <v>13.14964</v>
      </c>
      <c r="H1507" s="2">
        <f t="shared" si="35"/>
        <v>0.37000000000000455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6122.93</v>
      </c>
      <c r="D1509" s="1">
        <v>0</v>
      </c>
      <c r="E1509" s="1">
        <v>0</v>
      </c>
      <c r="F1509" s="1">
        <v>0</v>
      </c>
      <c r="G1509" s="2">
        <f t="shared" si="34"/>
        <v>183.68790000000001</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7287.38</v>
      </c>
      <c r="D1510" s="1">
        <v>0</v>
      </c>
      <c r="E1510" s="1">
        <v>0</v>
      </c>
      <c r="F1510" s="1">
        <v>0</v>
      </c>
      <c r="G1510" s="2">
        <f t="shared" si="34"/>
        <v>225.90878000000001</v>
      </c>
      <c r="H1510" s="2">
        <f t="shared" si="35"/>
        <v>0.38000000000010914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71527.619999999879</v>
      </c>
      <c r="D1517" s="1">
        <v>0</v>
      </c>
      <c r="E1517" s="1">
        <v>0</v>
      </c>
      <c r="F1517" s="1">
        <v>0</v>
      </c>
      <c r="G1517" s="2">
        <f t="shared" si="34"/>
        <v>2718.0495599999954</v>
      </c>
      <c r="H1517" s="2">
        <f t="shared" si="35"/>
        <v>0.38000000012107193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24387.37</v>
      </c>
      <c r="D1518" s="1">
        <v>0</v>
      </c>
      <c r="E1518" s="1">
        <v>0</v>
      </c>
      <c r="F1518" s="1">
        <v>0</v>
      </c>
      <c r="G1518" s="2">
        <f t="shared" si="34"/>
        <v>951.10742999999991</v>
      </c>
      <c r="H1518" s="2">
        <f t="shared" si="35"/>
        <v>0.36999999999898137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15999.71</v>
      </c>
      <c r="D1524" s="1">
        <v>0</v>
      </c>
      <c r="E1524" s="1">
        <v>0</v>
      </c>
      <c r="F1524" s="1">
        <v>0</v>
      </c>
      <c r="G1524" s="2">
        <f t="shared" si="34"/>
        <v>719.98694999999998</v>
      </c>
      <c r="H1524" s="2">
        <f t="shared" si="35"/>
        <v>0.29000000000087311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132.72</v>
      </c>
      <c r="D1525" s="1">
        <v>0</v>
      </c>
      <c r="E1525" s="1">
        <v>0</v>
      </c>
      <c r="F1525" s="1">
        <v>0</v>
      </c>
      <c r="G1525" s="2">
        <f t="shared" si="34"/>
        <v>6.1051199999999994</v>
      </c>
      <c r="H1525" s="2">
        <f t="shared" si="35"/>
        <v>0.28000000000000114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132.72</v>
      </c>
      <c r="D1526" s="1">
        <v>0</v>
      </c>
      <c r="E1526" s="1">
        <v>0</v>
      </c>
      <c r="F1526" s="1">
        <v>0</v>
      </c>
      <c r="G1526" s="2">
        <f t="shared" si="34"/>
        <v>6.2378400000000003</v>
      </c>
      <c r="H1526" s="2">
        <f t="shared" si="35"/>
        <v>0.28000000000000114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6768.56</v>
      </c>
      <c r="D1530" s="1">
        <v>0</v>
      </c>
      <c r="E1530" s="1">
        <v>0</v>
      </c>
      <c r="F1530" s="1">
        <v>0</v>
      </c>
      <c r="G1530" s="2">
        <f t="shared" si="34"/>
        <v>345.19655999999998</v>
      </c>
      <c r="H1530" s="2">
        <f t="shared" si="35"/>
        <v>0.43999999999959982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6768.56</v>
      </c>
      <c r="D1531" s="1">
        <v>0</v>
      </c>
      <c r="E1531" s="1">
        <v>0</v>
      </c>
      <c r="F1531" s="1">
        <v>0</v>
      </c>
      <c r="G1531" s="2">
        <f t="shared" si="34"/>
        <v>351.96512000000001</v>
      </c>
      <c r="H1531" s="2">
        <f t="shared" si="35"/>
        <v>0.43999999999959982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29.98</v>
      </c>
      <c r="D1535" s="1">
        <v>0</v>
      </c>
      <c r="E1535" s="1">
        <v>0</v>
      </c>
      <c r="F1535" s="1">
        <v>0</v>
      </c>
      <c r="G1535" s="2">
        <f t="shared" si="34"/>
        <v>1.6788800000000001</v>
      </c>
      <c r="H1535" s="2">
        <f t="shared" si="35"/>
        <v>1.9999999999999574E-2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29.98</v>
      </c>
      <c r="D1536" s="1">
        <v>0</v>
      </c>
      <c r="E1536" s="1">
        <v>0</v>
      </c>
      <c r="F1536" s="1">
        <v>0</v>
      </c>
      <c r="G1536" s="2">
        <f t="shared" si="34"/>
        <v>1.70886</v>
      </c>
      <c r="H1536" s="2">
        <f t="shared" si="35"/>
        <v>1.9999999999999574E-2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4839.2299999999996</v>
      </c>
      <c r="D1550" s="1">
        <v>0</v>
      </c>
      <c r="E1550" s="1">
        <v>0</v>
      </c>
      <c r="F1550" s="1">
        <v>0</v>
      </c>
      <c r="G1550" s="2">
        <f t="shared" si="34"/>
        <v>343.58532999999994</v>
      </c>
      <c r="H1550" s="2">
        <f t="shared" si="35"/>
        <v>0.22999999999956344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4839.2299999999996</v>
      </c>
      <c r="D1551" s="1">
        <v>0</v>
      </c>
      <c r="E1551" s="1">
        <v>0</v>
      </c>
      <c r="F1551" s="1">
        <v>0</v>
      </c>
      <c r="G1551" s="2">
        <f t="shared" si="34"/>
        <v>348.42455999999993</v>
      </c>
      <c r="H1551" s="2">
        <f t="shared" si="35"/>
        <v>0.22999999999956344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4229.22</v>
      </c>
      <c r="D1560" s="1">
        <v>0</v>
      </c>
      <c r="E1560" s="1">
        <v>0</v>
      </c>
      <c r="F1560" s="1">
        <v>0</v>
      </c>
      <c r="G1560" s="2">
        <f t="shared" si="34"/>
        <v>342.56682000000001</v>
      </c>
      <c r="H1560" s="2">
        <f t="shared" si="35"/>
        <v>0.22000000000025466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4229.22</v>
      </c>
      <c r="D1561" s="1">
        <v>0</v>
      </c>
      <c r="E1561" s="1">
        <v>0</v>
      </c>
      <c r="F1561" s="1">
        <v>0</v>
      </c>
      <c r="G1561" s="2">
        <f t="shared" si="34"/>
        <v>346.79604000000006</v>
      </c>
      <c r="H1561" s="2">
        <f t="shared" si="35"/>
        <v>0.22000000000025466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8387.66</v>
      </c>
      <c r="D1565" s="1">
        <v>0</v>
      </c>
      <c r="E1565" s="1">
        <v>0</v>
      </c>
      <c r="F1565" s="1">
        <v>0</v>
      </c>
      <c r="G1565" s="2">
        <f t="shared" si="34"/>
        <v>721.33875999999998</v>
      </c>
      <c r="H1565" s="2">
        <f t="shared" si="35"/>
        <v>0.34000000000014552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8387.66</v>
      </c>
      <c r="D1566" s="1">
        <v>0</v>
      </c>
      <c r="E1566" s="1">
        <v>0</v>
      </c>
      <c r="F1566" s="1">
        <v>0</v>
      </c>
      <c r="G1566" s="2">
        <f t="shared" si="34"/>
        <v>729.72641999999996</v>
      </c>
      <c r="H1566" s="2">
        <f t="shared" si="35"/>
        <v>0.34000000000014552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47140.25</v>
      </c>
      <c r="D1576" s="1">
        <v>0</v>
      </c>
      <c r="E1576" s="1">
        <v>0</v>
      </c>
      <c r="F1576" s="1">
        <v>0</v>
      </c>
      <c r="G1576" s="2">
        <f t="shared" si="34"/>
        <v>4572.6042500000003</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47140.25</v>
      </c>
      <c r="D1578" s="1">
        <v>0</v>
      </c>
      <c r="E1578" s="1">
        <v>0</v>
      </c>
      <c r="F1578" s="1">
        <v>0</v>
      </c>
      <c r="G1578" s="2">
        <f t="shared" si="34"/>
        <v>4666.8847500000002</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61"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12366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555084.25</v>
      </c>
      <c r="I16" s="170">
        <f>'PR-RAS'!E6</f>
        <v>647979.00999999989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550219.03</v>
      </c>
      <c r="I17" s="170">
        <f>'PR-RAS'!E151</f>
        <v>639489.36999999988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18419.819999999949</v>
      </c>
      <c r="I18" s="170">
        <f>'PR-RAS'!E645</f>
        <v>11234.419999999976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123512.63999999998</v>
      </c>
      <c r="I20" s="173">
        <f>BILANCA!E7</f>
        <v>132447.83000000002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70709.239999999991</v>
      </c>
      <c r="I21" s="175">
        <f>BILANCA!E68</f>
        <v>78800.61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55709.020000000004</v>
      </c>
      <c r="I22" s="175">
        <f>BILANCA!E176</f>
        <v>71527.62000000001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138512.86000000002</v>
      </c>
      <c r="I23" s="177">
        <f>BILANCA!E237</f>
        <v>139720.82000000004</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554381.42999999993</v>
      </c>
      <c r="I27" s="175">
        <f>'RAS-funkcijski'!E114</f>
        <v>655164.41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554381.42999999993</v>
      </c>
      <c r="I28" s="179">
        <f>'RAS-funkcijski'!E141</f>
        <v>655164.41</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4768.22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4768.22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55709.02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71527.619999999879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24387.37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47140.25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6" zoomScaleNormal="100" workbookViewId="0">
      <selection activeCell="D653" sqref="D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555084.25</v>
      </c>
      <c r="E6" s="51">
        <f>E7+E44+E50+E82+E106+E124+E133+E139</f>
        <v>647979.00999999989</v>
      </c>
      <c r="F6" s="52">
        <f t="shared" ref="F6:F131" si="0">IF(D6&lt;&gt;0,IF(E6/D6&gt;=100,"&gt;&gt;100",E6/D6*100),"-")</f>
        <v>116.73525415286056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497074.46</v>
      </c>
      <c r="E50" s="51">
        <f>E51+E54+E59+E62+E65+E68+E71+E74+E77</f>
        <v>599123.68999999994</v>
      </c>
      <c r="F50" s="52">
        <f t="shared" si="0"/>
        <v>120.52996848802087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492649.31</v>
      </c>
      <c r="E68" s="51">
        <f t="shared" si="15"/>
        <v>594278.49</v>
      </c>
      <c r="F68" s="52">
        <f t="shared" si="0"/>
        <v>120.62911242076031</v>
      </c>
    </row>
    <row r="69" spans="1:6" ht="12.75" customHeight="1" x14ac:dyDescent="0.2">
      <c r="A69" s="53" t="s">
        <v>183</v>
      </c>
      <c r="B69" s="85" t="s">
        <v>184</v>
      </c>
      <c r="C69" s="50" t="s">
        <v>183</v>
      </c>
      <c r="D69" s="242">
        <v>491785.4</v>
      </c>
      <c r="E69" s="242">
        <v>593555.82999999996</v>
      </c>
      <c r="F69" s="52">
        <f t="shared" si="0"/>
        <v>120.69407306520282</v>
      </c>
    </row>
    <row r="70" spans="1:6" ht="24" x14ac:dyDescent="0.2">
      <c r="A70" s="53" t="s">
        <v>185</v>
      </c>
      <c r="B70" s="85" t="s">
        <v>186</v>
      </c>
      <c r="C70" s="50" t="s">
        <v>185</v>
      </c>
      <c r="D70" s="242">
        <v>863.91</v>
      </c>
      <c r="E70" s="242">
        <v>722.66</v>
      </c>
      <c r="F70" s="52">
        <f t="shared" si="0"/>
        <v>83.649917236749189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4425.1499999999996</v>
      </c>
      <c r="E77" s="51">
        <f t="shared" si="18"/>
        <v>4845.2</v>
      </c>
      <c r="F77" s="52">
        <f t="shared" si="0"/>
        <v>109.49233359321153</v>
      </c>
    </row>
    <row r="78" spans="1:6" ht="12.75" customHeight="1" x14ac:dyDescent="0.2">
      <c r="A78" s="53">
        <v>6391</v>
      </c>
      <c r="B78" s="85" t="s">
        <v>201</v>
      </c>
      <c r="C78" s="50" t="s">
        <v>202</v>
      </c>
      <c r="D78" s="242">
        <v>889.4</v>
      </c>
      <c r="E78" s="242">
        <v>726.78</v>
      </c>
      <c r="F78" s="52">
        <f t="shared" si="0"/>
        <v>81.715763436024275</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3535.75</v>
      </c>
      <c r="E80" s="242">
        <v>4118.42</v>
      </c>
      <c r="F80" s="52">
        <f t="shared" si="0"/>
        <v>116.47938909707982</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0.05</v>
      </c>
      <c r="E82" s="51">
        <f t="shared" si="19"/>
        <v>0.02</v>
      </c>
      <c r="F82" s="52">
        <f t="shared" si="0"/>
        <v>40</v>
      </c>
    </row>
    <row r="83" spans="1:6" ht="12.75" customHeight="1" x14ac:dyDescent="0.2">
      <c r="A83" s="53">
        <v>641</v>
      </c>
      <c r="B83" s="85" t="s">
        <v>211</v>
      </c>
      <c r="C83" s="50" t="s">
        <v>212</v>
      </c>
      <c r="D83" s="51">
        <f t="shared" ref="D83:E83" si="20">SUM(D84:D90)</f>
        <v>0.05</v>
      </c>
      <c r="E83" s="51">
        <f t="shared" si="20"/>
        <v>0.02</v>
      </c>
      <c r="F83" s="52">
        <f t="shared" si="0"/>
        <v>40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0.05</v>
      </c>
      <c r="E85" s="242">
        <v>0.02</v>
      </c>
      <c r="F85" s="52">
        <f t="shared" si="0"/>
        <v>40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14628.32</v>
      </c>
      <c r="E106" s="51">
        <f t="shared" si="23"/>
        <v>97.74</v>
      </c>
      <c r="F106" s="52">
        <f t="shared" si="0"/>
        <v>0.66815601518151091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14628.32</v>
      </c>
      <c r="E112" s="51">
        <f t="shared" si="25"/>
        <v>97.74</v>
      </c>
      <c r="F112" s="52">
        <f t="shared" si="0"/>
        <v>0.66815601518151091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14628.32</v>
      </c>
      <c r="E117" s="242">
        <v>97.74</v>
      </c>
      <c r="F117" s="52">
        <f t="shared" si="0"/>
        <v>0.66815601518151091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1339.0900000000001</v>
      </c>
      <c r="E124" s="51">
        <f t="shared" si="27"/>
        <v>598.49</v>
      </c>
      <c r="F124" s="52">
        <f t="shared" si="0"/>
        <v>44.693784585054026</v>
      </c>
    </row>
    <row r="125" spans="1:6" ht="12.75" customHeight="1" x14ac:dyDescent="0.2">
      <c r="A125" s="53">
        <v>661</v>
      </c>
      <c r="B125" s="86" t="s">
        <v>295</v>
      </c>
      <c r="C125" s="50" t="s">
        <v>296</v>
      </c>
      <c r="D125" s="51">
        <f t="shared" ref="D125:E125" si="28">SUM(D126:D127)</f>
        <v>1266.18</v>
      </c>
      <c r="E125" s="51">
        <f t="shared" si="28"/>
        <v>598.49</v>
      </c>
      <c r="F125" s="52">
        <f t="shared" si="0"/>
        <v>47.267371147862072</v>
      </c>
    </row>
    <row r="126" spans="1:6" ht="12.75" customHeight="1" x14ac:dyDescent="0.2">
      <c r="A126" s="53">
        <v>6614</v>
      </c>
      <c r="B126" s="86" t="s">
        <v>297</v>
      </c>
      <c r="C126" s="50" t="s">
        <v>298</v>
      </c>
      <c r="D126" s="242">
        <v>1266.18</v>
      </c>
      <c r="E126" s="242">
        <v>598.49</v>
      </c>
      <c r="F126" s="52">
        <f t="shared" si="0"/>
        <v>47.267371147862072</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72.91</v>
      </c>
      <c r="E128" s="51">
        <f t="shared" si="29"/>
        <v>0</v>
      </c>
      <c r="F128" s="52">
        <f t="shared" si="0"/>
        <v>0</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72.91</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42042.33</v>
      </c>
      <c r="E133" s="51">
        <f t="shared" si="30"/>
        <v>47634.62</v>
      </c>
      <c r="F133" s="52">
        <f t="shared" ref="F133:F223" si="31">IF(D133&lt;&gt;0,IF(E133/D133&gt;=100,"&gt;&gt;100",E133/D133*100),"-")</f>
        <v>113.3015701080316</v>
      </c>
    </row>
    <row r="134" spans="1:6" ht="24" x14ac:dyDescent="0.2">
      <c r="A134" s="53">
        <v>671</v>
      </c>
      <c r="B134" s="232" t="s">
        <v>313</v>
      </c>
      <c r="C134" s="50" t="s">
        <v>314</v>
      </c>
      <c r="D134" s="51">
        <f t="shared" ref="D134:E134" si="32">SUM(D135:D137)</f>
        <v>42042.33</v>
      </c>
      <c r="E134" s="51">
        <f t="shared" si="32"/>
        <v>47634.62</v>
      </c>
      <c r="F134" s="52">
        <f t="shared" si="31"/>
        <v>113.3015701080316</v>
      </c>
    </row>
    <row r="135" spans="1:6" ht="12.75" customHeight="1" x14ac:dyDescent="0.2">
      <c r="A135" s="53">
        <v>6711</v>
      </c>
      <c r="B135" s="85" t="s">
        <v>315</v>
      </c>
      <c r="C135" s="50" t="s">
        <v>316</v>
      </c>
      <c r="D135" s="242">
        <v>41075.18</v>
      </c>
      <c r="E135" s="242">
        <v>47634.62</v>
      </c>
      <c r="F135" s="52">
        <f t="shared" si="31"/>
        <v>115.96935180807486</v>
      </c>
    </row>
    <row r="136" spans="1:6" ht="24" x14ac:dyDescent="0.2">
      <c r="A136" s="53">
        <v>6712</v>
      </c>
      <c r="B136" s="232" t="s">
        <v>317</v>
      </c>
      <c r="C136" s="50" t="s">
        <v>318</v>
      </c>
      <c r="D136" s="242">
        <v>967.15</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524.45000000000005</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v>524.45000000000005</v>
      </c>
      <c r="F150" s="52" t="str">
        <f t="shared" si="31"/>
        <v>-</v>
      </c>
    </row>
    <row r="151" spans="1:6" ht="12.75" customHeight="1" x14ac:dyDescent="0.2">
      <c r="A151" s="53">
        <v>3</v>
      </c>
      <c r="B151" s="85" t="s">
        <v>347</v>
      </c>
      <c r="C151" s="50" t="s">
        <v>55</v>
      </c>
      <c r="D151" s="51">
        <f t="shared" ref="D151:E151" si="35">D152+D163+D196+D215+D224+D252+D263</f>
        <v>550219.03</v>
      </c>
      <c r="E151" s="51">
        <f t="shared" si="35"/>
        <v>639489.36999999988</v>
      </c>
      <c r="F151" s="52">
        <f t="shared" si="31"/>
        <v>116.22450971933847</v>
      </c>
    </row>
    <row r="152" spans="1:6" ht="12.75" customHeight="1" x14ac:dyDescent="0.2">
      <c r="A152" s="53">
        <v>31</v>
      </c>
      <c r="B152" s="85" t="s">
        <v>348</v>
      </c>
      <c r="C152" s="50" t="s">
        <v>34</v>
      </c>
      <c r="D152" s="51">
        <f t="shared" ref="D152:E152" si="36">D153+D158+D159</f>
        <v>461065.77999999997</v>
      </c>
      <c r="E152" s="51">
        <f t="shared" si="36"/>
        <v>538690.96</v>
      </c>
      <c r="F152" s="52">
        <f t="shared" si="31"/>
        <v>116.83603150943019</v>
      </c>
    </row>
    <row r="153" spans="1:6" ht="12.75" customHeight="1" x14ac:dyDescent="0.2">
      <c r="A153" s="53">
        <v>311</v>
      </c>
      <c r="B153" s="85" t="s">
        <v>349</v>
      </c>
      <c r="C153" s="50" t="s">
        <v>350</v>
      </c>
      <c r="D153" s="51">
        <f t="shared" ref="D153:E153" si="37">SUM(D154:D157)</f>
        <v>383215.32</v>
      </c>
      <c r="E153" s="51">
        <f t="shared" si="37"/>
        <v>443582.86000000004</v>
      </c>
      <c r="F153" s="52">
        <f t="shared" si="31"/>
        <v>115.75290361564879</v>
      </c>
    </row>
    <row r="154" spans="1:6" ht="12.75" customHeight="1" x14ac:dyDescent="0.2">
      <c r="A154" s="53">
        <v>3111</v>
      </c>
      <c r="B154" s="85" t="s">
        <v>351</v>
      </c>
      <c r="C154" s="50" t="s">
        <v>352</v>
      </c>
      <c r="D154" s="242">
        <v>382636.9</v>
      </c>
      <c r="E154" s="242">
        <v>443518.96</v>
      </c>
      <c r="F154" s="52">
        <f t="shared" si="31"/>
        <v>115.91118368353915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453.06</v>
      </c>
      <c r="E156" s="242">
        <v>63.9</v>
      </c>
      <c r="F156" s="52">
        <f t="shared" si="31"/>
        <v>14.104092173222089</v>
      </c>
    </row>
    <row r="157" spans="1:6" ht="12.75" customHeight="1" x14ac:dyDescent="0.2">
      <c r="A157" s="53">
        <v>3114</v>
      </c>
      <c r="B157" s="85" t="s">
        <v>357</v>
      </c>
      <c r="C157" s="50" t="s">
        <v>358</v>
      </c>
      <c r="D157" s="242">
        <v>125.36</v>
      </c>
      <c r="E157" s="242"/>
      <c r="F157" s="52">
        <f t="shared" si="31"/>
        <v>0</v>
      </c>
    </row>
    <row r="158" spans="1:6" ht="12.75" customHeight="1" x14ac:dyDescent="0.2">
      <c r="A158" s="53">
        <v>312</v>
      </c>
      <c r="B158" s="85" t="s">
        <v>359</v>
      </c>
      <c r="C158" s="50" t="s">
        <v>360</v>
      </c>
      <c r="D158" s="242">
        <v>14485.91</v>
      </c>
      <c r="E158" s="242">
        <v>21569.73</v>
      </c>
      <c r="F158" s="52">
        <f t="shared" si="31"/>
        <v>148.90144975358814</v>
      </c>
    </row>
    <row r="159" spans="1:6" ht="12.75" customHeight="1" x14ac:dyDescent="0.2">
      <c r="A159" s="53">
        <v>313</v>
      </c>
      <c r="B159" s="85" t="s">
        <v>361</v>
      </c>
      <c r="C159" s="50" t="s">
        <v>362</v>
      </c>
      <c r="D159" s="51">
        <f t="shared" ref="D159:E159" si="38">SUM(D160:D162)</f>
        <v>63364.55</v>
      </c>
      <c r="E159" s="51">
        <f t="shared" si="38"/>
        <v>73538.37</v>
      </c>
      <c r="F159" s="52">
        <f t="shared" si="31"/>
        <v>116.05601239178687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63364.55</v>
      </c>
      <c r="E161" s="242">
        <v>73538.37</v>
      </c>
      <c r="F161" s="52">
        <f t="shared" si="31"/>
        <v>116.05601239178687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83420.34</v>
      </c>
      <c r="E163" s="51">
        <f t="shared" si="39"/>
        <v>95194.35</v>
      </c>
      <c r="F163" s="52">
        <f t="shared" si="31"/>
        <v>114.11407577576405</v>
      </c>
    </row>
    <row r="164" spans="1:6" ht="12.75" customHeight="1" x14ac:dyDescent="0.2">
      <c r="A164" s="53">
        <v>321</v>
      </c>
      <c r="B164" s="85" t="s">
        <v>370</v>
      </c>
      <c r="C164" s="50" t="s">
        <v>371</v>
      </c>
      <c r="D164" s="51">
        <f t="shared" ref="D164:E164" si="40">SUM(D165:D168)</f>
        <v>19548.460000000003</v>
      </c>
      <c r="E164" s="51">
        <f t="shared" si="40"/>
        <v>23521.360000000004</v>
      </c>
      <c r="F164" s="52">
        <f t="shared" si="31"/>
        <v>120.32334004826978</v>
      </c>
    </row>
    <row r="165" spans="1:6" ht="12.75" customHeight="1" x14ac:dyDescent="0.2">
      <c r="A165" s="53">
        <v>3211</v>
      </c>
      <c r="B165" s="85" t="s">
        <v>372</v>
      </c>
      <c r="C165" s="50" t="s">
        <v>373</v>
      </c>
      <c r="D165" s="242">
        <v>2344.14</v>
      </c>
      <c r="E165" s="242">
        <v>2868.92</v>
      </c>
      <c r="F165" s="52">
        <f t="shared" si="31"/>
        <v>122.38688815514433</v>
      </c>
    </row>
    <row r="166" spans="1:6" ht="12.75" customHeight="1" x14ac:dyDescent="0.2">
      <c r="A166" s="53">
        <v>3212</v>
      </c>
      <c r="B166" s="85" t="s">
        <v>374</v>
      </c>
      <c r="C166" s="50" t="s">
        <v>375</v>
      </c>
      <c r="D166" s="242">
        <v>16482.04</v>
      </c>
      <c r="E166" s="242">
        <v>19266.45</v>
      </c>
      <c r="F166" s="52">
        <f t="shared" si="31"/>
        <v>116.89360054944655</v>
      </c>
    </row>
    <row r="167" spans="1:6" ht="12.75" customHeight="1" x14ac:dyDescent="0.2">
      <c r="A167" s="53">
        <v>3213</v>
      </c>
      <c r="B167" s="85" t="s">
        <v>376</v>
      </c>
      <c r="C167" s="50" t="s">
        <v>377</v>
      </c>
      <c r="D167" s="242">
        <v>335.13</v>
      </c>
      <c r="E167" s="242">
        <v>359.59</v>
      </c>
      <c r="F167" s="52">
        <f t="shared" si="31"/>
        <v>107.29866022140662</v>
      </c>
    </row>
    <row r="168" spans="1:6" ht="12.75" customHeight="1" x14ac:dyDescent="0.2">
      <c r="A168" s="53">
        <v>3214</v>
      </c>
      <c r="B168" s="85" t="s">
        <v>378</v>
      </c>
      <c r="C168" s="50" t="s">
        <v>379</v>
      </c>
      <c r="D168" s="242">
        <v>387.15</v>
      </c>
      <c r="E168" s="242">
        <v>1026.4000000000001</v>
      </c>
      <c r="F168" s="52">
        <f t="shared" si="31"/>
        <v>265.11687976236607</v>
      </c>
    </row>
    <row r="169" spans="1:6" ht="12.75" customHeight="1" x14ac:dyDescent="0.2">
      <c r="A169" s="53">
        <v>322</v>
      </c>
      <c r="B169" s="85" t="s">
        <v>380</v>
      </c>
      <c r="C169" s="50" t="s">
        <v>381</v>
      </c>
      <c r="D169" s="51">
        <f t="shared" ref="D169:E169" si="41">SUM(D170:D176)</f>
        <v>30113.399999999998</v>
      </c>
      <c r="E169" s="51">
        <f t="shared" si="41"/>
        <v>43163.76</v>
      </c>
      <c r="F169" s="52">
        <f t="shared" si="31"/>
        <v>143.33738468588737</v>
      </c>
    </row>
    <row r="170" spans="1:6" ht="12.75" customHeight="1" x14ac:dyDescent="0.2">
      <c r="A170" s="53">
        <v>3221</v>
      </c>
      <c r="B170" s="85" t="s">
        <v>382</v>
      </c>
      <c r="C170" s="50" t="s">
        <v>383</v>
      </c>
      <c r="D170" s="242">
        <v>6441.18</v>
      </c>
      <c r="E170" s="242">
        <v>5991.56</v>
      </c>
      <c r="F170" s="52">
        <f t="shared" si="31"/>
        <v>93.019601998391593</v>
      </c>
    </row>
    <row r="171" spans="1:6" ht="12.75" customHeight="1" x14ac:dyDescent="0.2">
      <c r="A171" s="53">
        <v>3222</v>
      </c>
      <c r="B171" s="85" t="s">
        <v>384</v>
      </c>
      <c r="C171" s="50" t="s">
        <v>385</v>
      </c>
      <c r="D171" s="242">
        <v>12560.41</v>
      </c>
      <c r="E171" s="242">
        <v>24116.080000000002</v>
      </c>
      <c r="F171" s="52">
        <f t="shared" si="31"/>
        <v>192.00073882938534</v>
      </c>
    </row>
    <row r="172" spans="1:6" ht="12.75" customHeight="1" x14ac:dyDescent="0.2">
      <c r="A172" s="53">
        <v>3223</v>
      </c>
      <c r="B172" s="85" t="s">
        <v>386</v>
      </c>
      <c r="C172" s="50" t="s">
        <v>387</v>
      </c>
      <c r="D172" s="242">
        <v>8982.73</v>
      </c>
      <c r="E172" s="242">
        <v>7961.42</v>
      </c>
      <c r="F172" s="52">
        <f t="shared" si="31"/>
        <v>88.630293908422047</v>
      </c>
    </row>
    <row r="173" spans="1:6" ht="12.75" customHeight="1" x14ac:dyDescent="0.2">
      <c r="A173" s="53">
        <v>3224</v>
      </c>
      <c r="B173" s="85" t="s">
        <v>388</v>
      </c>
      <c r="C173" s="50" t="s">
        <v>389</v>
      </c>
      <c r="D173" s="242">
        <v>1528.14</v>
      </c>
      <c r="E173" s="242">
        <v>3983.21</v>
      </c>
      <c r="F173" s="52">
        <f t="shared" si="31"/>
        <v>260.65740049995418</v>
      </c>
    </row>
    <row r="174" spans="1:6" ht="12.75" customHeight="1" x14ac:dyDescent="0.2">
      <c r="A174" s="53">
        <v>3225</v>
      </c>
      <c r="B174" s="85" t="s">
        <v>390</v>
      </c>
      <c r="C174" s="50" t="s">
        <v>391</v>
      </c>
      <c r="D174" s="242">
        <v>600.94000000000005</v>
      </c>
      <c r="E174" s="242">
        <v>1015.99</v>
      </c>
      <c r="F174" s="52">
        <f t="shared" si="31"/>
        <v>169.06679535394545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95.5</v>
      </c>
      <c r="F176" s="52" t="str">
        <f t="shared" si="31"/>
        <v>-</v>
      </c>
    </row>
    <row r="177" spans="1:6" ht="12.75" customHeight="1" x14ac:dyDescent="0.2">
      <c r="A177" s="53">
        <v>323</v>
      </c>
      <c r="B177" s="85" t="s">
        <v>396</v>
      </c>
      <c r="C177" s="50" t="s">
        <v>397</v>
      </c>
      <c r="D177" s="51">
        <f t="shared" ref="D177:E177" si="42">SUM(D178:D186)</f>
        <v>29969.219999999998</v>
      </c>
      <c r="E177" s="51">
        <f t="shared" si="42"/>
        <v>25514.23</v>
      </c>
      <c r="F177" s="52">
        <f t="shared" si="31"/>
        <v>85.134781619274719</v>
      </c>
    </row>
    <row r="178" spans="1:6" ht="12.75" customHeight="1" x14ac:dyDescent="0.2">
      <c r="A178" s="53">
        <v>3231</v>
      </c>
      <c r="B178" s="85" t="s">
        <v>398</v>
      </c>
      <c r="C178" s="50" t="s">
        <v>399</v>
      </c>
      <c r="D178" s="242">
        <v>15423.93</v>
      </c>
      <c r="E178" s="242">
        <v>16150.2</v>
      </c>
      <c r="F178" s="52">
        <f t="shared" si="31"/>
        <v>104.70872209611947</v>
      </c>
    </row>
    <row r="179" spans="1:6" ht="12.75" customHeight="1" x14ac:dyDescent="0.2">
      <c r="A179" s="53">
        <v>3232</v>
      </c>
      <c r="B179" s="85" t="s">
        <v>400</v>
      </c>
      <c r="C179" s="50" t="s">
        <v>401</v>
      </c>
      <c r="D179" s="242">
        <v>8555.1299999999992</v>
      </c>
      <c r="E179" s="242">
        <v>3392.4</v>
      </c>
      <c r="F179" s="52">
        <f t="shared" si="31"/>
        <v>39.653400941891007</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2229.9499999999998</v>
      </c>
      <c r="E181" s="242">
        <v>2130.8000000000002</v>
      </c>
      <c r="F181" s="52">
        <f t="shared" si="31"/>
        <v>95.55371196663603</v>
      </c>
    </row>
    <row r="182" spans="1:6" ht="12.75" customHeight="1" x14ac:dyDescent="0.2">
      <c r="A182" s="53">
        <v>3235</v>
      </c>
      <c r="B182" s="85" t="s">
        <v>406</v>
      </c>
      <c r="C182" s="50" t="s">
        <v>407</v>
      </c>
      <c r="D182" s="242">
        <v>0</v>
      </c>
      <c r="E182" s="242">
        <v>43.75</v>
      </c>
      <c r="F182" s="52" t="str">
        <f t="shared" si="31"/>
        <v>-</v>
      </c>
    </row>
    <row r="183" spans="1:6" ht="12.75" customHeight="1" x14ac:dyDescent="0.2">
      <c r="A183" s="53">
        <v>3236</v>
      </c>
      <c r="B183" s="85" t="s">
        <v>408</v>
      </c>
      <c r="C183" s="50" t="s">
        <v>409</v>
      </c>
      <c r="D183" s="242">
        <v>1228.3499999999999</v>
      </c>
      <c r="E183" s="242">
        <v>2018.05</v>
      </c>
      <c r="F183" s="52">
        <f t="shared" si="31"/>
        <v>164.28949403671592</v>
      </c>
    </row>
    <row r="184" spans="1:6" ht="12.75" customHeight="1" x14ac:dyDescent="0.2">
      <c r="A184" s="53">
        <v>3237</v>
      </c>
      <c r="B184" s="85" t="s">
        <v>410</v>
      </c>
      <c r="C184" s="50" t="s">
        <v>411</v>
      </c>
      <c r="D184" s="242">
        <v>0</v>
      </c>
      <c r="E184" s="242"/>
      <c r="F184" s="52" t="str">
        <f t="shared" si="31"/>
        <v>-</v>
      </c>
    </row>
    <row r="185" spans="1:6" ht="12.75" customHeight="1" x14ac:dyDescent="0.2">
      <c r="A185" s="53">
        <v>3238</v>
      </c>
      <c r="B185" s="85" t="s">
        <v>412</v>
      </c>
      <c r="C185" s="50" t="s">
        <v>413</v>
      </c>
      <c r="D185" s="242">
        <v>1948.21</v>
      </c>
      <c r="E185" s="242">
        <v>1515.62</v>
      </c>
      <c r="F185" s="52">
        <f t="shared" si="31"/>
        <v>77.795514857227914</v>
      </c>
    </row>
    <row r="186" spans="1:6" ht="12.75" customHeight="1" x14ac:dyDescent="0.2">
      <c r="A186" s="53">
        <v>3239</v>
      </c>
      <c r="B186" s="85" t="s">
        <v>414</v>
      </c>
      <c r="C186" s="50" t="s">
        <v>415</v>
      </c>
      <c r="D186" s="242">
        <v>583.65</v>
      </c>
      <c r="E186" s="242">
        <v>263.41000000000003</v>
      </c>
      <c r="F186" s="52">
        <f t="shared" si="31"/>
        <v>45.131500042833892</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3789.2599999999998</v>
      </c>
      <c r="E188" s="51">
        <f t="shared" si="43"/>
        <v>2995</v>
      </c>
      <c r="F188" s="52">
        <f t="shared" si="31"/>
        <v>79.039179153713391</v>
      </c>
    </row>
    <row r="189" spans="1:6" ht="12.75" customHeight="1" x14ac:dyDescent="0.2">
      <c r="A189" s="53">
        <v>3291</v>
      </c>
      <c r="B189" s="232" t="s">
        <v>420</v>
      </c>
      <c r="C189" s="50" t="s">
        <v>421</v>
      </c>
      <c r="D189" s="242">
        <v>45.13</v>
      </c>
      <c r="E189" s="242">
        <v>50</v>
      </c>
      <c r="F189" s="52">
        <f t="shared" si="31"/>
        <v>110.79104808331486</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191.12</v>
      </c>
      <c r="E191" s="242"/>
      <c r="F191" s="52">
        <f t="shared" si="31"/>
        <v>0</v>
      </c>
    </row>
    <row r="192" spans="1:6" ht="12.75" customHeight="1" x14ac:dyDescent="0.2">
      <c r="A192" s="53">
        <v>3294</v>
      </c>
      <c r="B192" s="85" t="s">
        <v>426</v>
      </c>
      <c r="C192" s="50" t="s">
        <v>427</v>
      </c>
      <c r="D192" s="242">
        <v>66.36</v>
      </c>
      <c r="E192" s="242">
        <v>66.36</v>
      </c>
      <c r="F192" s="52">
        <f t="shared" si="31"/>
        <v>100</v>
      </c>
    </row>
    <row r="193" spans="1:6" ht="12.75" customHeight="1" x14ac:dyDescent="0.2">
      <c r="A193" s="53">
        <v>3295</v>
      </c>
      <c r="B193" s="85" t="s">
        <v>428</v>
      </c>
      <c r="C193" s="50" t="s">
        <v>429</v>
      </c>
      <c r="D193" s="242">
        <v>1481.52</v>
      </c>
      <c r="E193" s="242">
        <v>1664.43</v>
      </c>
      <c r="F193" s="52">
        <f t="shared" si="31"/>
        <v>112.34610400129597</v>
      </c>
    </row>
    <row r="194" spans="1:6" ht="12.75" customHeight="1" x14ac:dyDescent="0.2">
      <c r="A194" s="53" t="s">
        <v>430</v>
      </c>
      <c r="B194" s="85" t="s">
        <v>431</v>
      </c>
      <c r="C194" s="50" t="s">
        <v>430</v>
      </c>
      <c r="D194" s="242">
        <v>1493.95</v>
      </c>
      <c r="E194" s="242"/>
      <c r="F194" s="52">
        <f t="shared" si="31"/>
        <v>0</v>
      </c>
    </row>
    <row r="195" spans="1:6" ht="12.75" customHeight="1" x14ac:dyDescent="0.2">
      <c r="A195" s="53">
        <v>3299</v>
      </c>
      <c r="B195" s="85" t="s">
        <v>432</v>
      </c>
      <c r="C195" s="50" t="s">
        <v>433</v>
      </c>
      <c r="D195" s="242">
        <v>511.18</v>
      </c>
      <c r="E195" s="242">
        <v>1214.21</v>
      </c>
      <c r="F195" s="52">
        <f t="shared" si="31"/>
        <v>237.53081106459564</v>
      </c>
    </row>
    <row r="196" spans="1:6" ht="12.75" customHeight="1" x14ac:dyDescent="0.2">
      <c r="A196" s="53">
        <v>34</v>
      </c>
      <c r="B196" s="232" t="s">
        <v>434</v>
      </c>
      <c r="C196" s="50" t="s">
        <v>435</v>
      </c>
      <c r="D196" s="51">
        <f t="shared" ref="D196:E196" si="44">D197+D202+D210</f>
        <v>400.52</v>
      </c>
      <c r="E196" s="51">
        <f t="shared" si="44"/>
        <v>295.2</v>
      </c>
      <c r="F196" s="52">
        <f t="shared" si="31"/>
        <v>73.704184560071909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400.52</v>
      </c>
      <c r="E210" s="51">
        <f t="shared" si="47"/>
        <v>295.2</v>
      </c>
      <c r="F210" s="52">
        <f t="shared" si="31"/>
        <v>73.704184560071909</v>
      </c>
    </row>
    <row r="211" spans="1:6" ht="12.75" customHeight="1" x14ac:dyDescent="0.2">
      <c r="A211" s="53">
        <v>3431</v>
      </c>
      <c r="B211" s="232" t="s">
        <v>464</v>
      </c>
      <c r="C211" s="50" t="s">
        <v>465</v>
      </c>
      <c r="D211" s="242">
        <v>393.88</v>
      </c>
      <c r="E211" s="242">
        <v>295.2</v>
      </c>
      <c r="F211" s="52">
        <f t="shared" si="31"/>
        <v>74.946684269320613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6.64</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5332.39</v>
      </c>
      <c r="E252" s="51">
        <f t="shared" si="63"/>
        <v>5039.2299999999996</v>
      </c>
      <c r="F252" s="52">
        <f t="shared" ref="F252:F258" si="64">IF(D252&lt;&gt;0,IF(E252/D252&gt;=100,"&gt;&gt;100",E252/D252*100),"-")</f>
        <v>94.502277590348783</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5332.39</v>
      </c>
      <c r="E259" s="51">
        <f t="shared" si="66"/>
        <v>5039.2299999999996</v>
      </c>
      <c r="F259" s="52">
        <f t="shared" ref="F259:F262" si="67">IF(D259&lt;&gt;0,IF(E259/D259&gt;=100,"&gt;&gt;100",E259/D259*100),"-")</f>
        <v>94.502277590348783</v>
      </c>
    </row>
    <row r="260" spans="1:6" ht="12.75" customHeight="1" x14ac:dyDescent="0.2">
      <c r="A260" s="53">
        <v>3721</v>
      </c>
      <c r="B260" s="85" t="s">
        <v>558</v>
      </c>
      <c r="C260" s="50" t="s">
        <v>559</v>
      </c>
      <c r="D260" s="242">
        <v>0</v>
      </c>
      <c r="E260" s="242">
        <v>200</v>
      </c>
      <c r="F260" s="52" t="str">
        <f t="shared" si="67"/>
        <v>-</v>
      </c>
    </row>
    <row r="261" spans="1:6" ht="12.75" customHeight="1" x14ac:dyDescent="0.2">
      <c r="A261" s="53">
        <v>3722</v>
      </c>
      <c r="B261" s="85" t="s">
        <v>560</v>
      </c>
      <c r="C261" s="50" t="s">
        <v>561</v>
      </c>
      <c r="D261" s="242">
        <v>5332.39</v>
      </c>
      <c r="E261" s="242">
        <v>4839.2299999999996</v>
      </c>
      <c r="F261" s="52">
        <f t="shared" si="67"/>
        <v>90.751614191760154</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269.63</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269.63</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269.63</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550219.03</v>
      </c>
      <c r="E289" s="51">
        <f t="shared" si="79"/>
        <v>639489.36999999988</v>
      </c>
      <c r="F289" s="52">
        <f t="shared" si="76"/>
        <v>116.22450971933847</v>
      </c>
    </row>
    <row r="290" spans="1:6" ht="12.75" customHeight="1" x14ac:dyDescent="0.2">
      <c r="A290" s="53" t="s">
        <v>607</v>
      </c>
      <c r="B290" s="85" t="s">
        <v>618</v>
      </c>
      <c r="C290" s="50" t="s">
        <v>619</v>
      </c>
      <c r="D290" s="51">
        <f>IF(D6&gt;=D289,D6-D289,0)</f>
        <v>4865.2199999999721</v>
      </c>
      <c r="E290" s="51">
        <f>IF(E6&gt;=E289,E6-E289,0)</f>
        <v>8489.640000000014</v>
      </c>
      <c r="F290" s="52">
        <f t="shared" si="76"/>
        <v>174.49652842009328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17717</v>
      </c>
      <c r="E292" s="242">
        <v>18419.82</v>
      </c>
      <c r="F292" s="52">
        <f t="shared" si="76"/>
        <v>103.96692442287068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818.81</v>
      </c>
      <c r="E294" s="242">
        <v>276.98</v>
      </c>
      <c r="F294" s="52">
        <f t="shared" si="76"/>
        <v>33.827139385205363</v>
      </c>
    </row>
    <row r="295" spans="1:6" ht="24" x14ac:dyDescent="0.2">
      <c r="A295" s="53">
        <v>9661</v>
      </c>
      <c r="B295" s="85" t="s">
        <v>628</v>
      </c>
      <c r="C295" s="50" t="s">
        <v>629</v>
      </c>
      <c r="D295" s="242">
        <v>294.38</v>
      </c>
      <c r="E295" s="242">
        <v>276.98</v>
      </c>
      <c r="F295" s="52">
        <f t="shared" si="76"/>
        <v>94.08927236904681</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4162.3999999999996</v>
      </c>
      <c r="E350" s="51">
        <f t="shared" si="95"/>
        <v>15675.04</v>
      </c>
      <c r="F350" s="52">
        <f t="shared" si="81"/>
        <v>376.58658466269463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4162.3999999999996</v>
      </c>
      <c r="E363" s="51">
        <f t="shared" si="99"/>
        <v>15675.04</v>
      </c>
      <c r="F363" s="52">
        <f t="shared" si="81"/>
        <v>376.58658466269463</v>
      </c>
    </row>
    <row r="364" spans="1:6" ht="12.75" customHeight="1" x14ac:dyDescent="0.2">
      <c r="A364" s="53">
        <v>421</v>
      </c>
      <c r="B364" s="85" t="s">
        <v>757</v>
      </c>
      <c r="C364" s="50" t="s">
        <v>758</v>
      </c>
      <c r="D364" s="51">
        <f t="shared" ref="D364:E364" si="100">SUM(D365:D368)</f>
        <v>0</v>
      </c>
      <c r="E364" s="51">
        <f t="shared" si="100"/>
        <v>6100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v>6100</v>
      </c>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2455.3599999999997</v>
      </c>
      <c r="E369" s="51">
        <f t="shared" si="101"/>
        <v>8046.5</v>
      </c>
      <c r="F369" s="52">
        <f t="shared" si="81"/>
        <v>327.71161866284382</v>
      </c>
    </row>
    <row r="370" spans="1:6" ht="12.75" customHeight="1" x14ac:dyDescent="0.2">
      <c r="A370" s="53">
        <v>4221</v>
      </c>
      <c r="B370" s="85" t="s">
        <v>673</v>
      </c>
      <c r="C370" s="50" t="s">
        <v>765</v>
      </c>
      <c r="D370" s="242">
        <v>2057.1999999999998</v>
      </c>
      <c r="E370" s="242"/>
      <c r="F370" s="52">
        <f t="shared" si="81"/>
        <v>0</v>
      </c>
    </row>
    <row r="371" spans="1:6" ht="12.75" customHeight="1" x14ac:dyDescent="0.2">
      <c r="A371" s="53">
        <v>4222</v>
      </c>
      <c r="B371" s="85" t="s">
        <v>766</v>
      </c>
      <c r="C371" s="50" t="s">
        <v>767</v>
      </c>
      <c r="D371" s="242">
        <v>398.16</v>
      </c>
      <c r="E371" s="242"/>
      <c r="F371" s="52">
        <f t="shared" si="81"/>
        <v>0</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2900.25</v>
      </c>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5146.25</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1707.04</v>
      </c>
      <c r="E383" s="51">
        <f t="shared" si="103"/>
        <v>1528.54</v>
      </c>
      <c r="F383" s="52">
        <f t="shared" si="81"/>
        <v>89.543303027462741</v>
      </c>
    </row>
    <row r="384" spans="1:6" ht="12.75" customHeight="1" x14ac:dyDescent="0.2">
      <c r="A384" s="53">
        <v>4241</v>
      </c>
      <c r="B384" s="85" t="s">
        <v>782</v>
      </c>
      <c r="C384" s="50" t="s">
        <v>783</v>
      </c>
      <c r="D384" s="242">
        <v>1707.04</v>
      </c>
      <c r="E384" s="242">
        <v>1528.54</v>
      </c>
      <c r="F384" s="52">
        <f t="shared" si="81"/>
        <v>89.543303027462741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4162.3999999999996</v>
      </c>
      <c r="E408" s="51">
        <f t="shared" si="111"/>
        <v>15675.04</v>
      </c>
      <c r="F408" s="52">
        <f t="shared" si="81"/>
        <v>376.58658466269463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555084.25</v>
      </c>
      <c r="E412" s="51">
        <f>E6+E298</f>
        <v>647979.00999999989</v>
      </c>
      <c r="F412" s="52">
        <f t="shared" si="81"/>
        <v>116.73525415286056</v>
      </c>
    </row>
    <row r="413" spans="1:6" ht="12.75" customHeight="1" x14ac:dyDescent="0.2">
      <c r="A413" s="53" t="s">
        <v>607</v>
      </c>
      <c r="B413" s="85" t="s">
        <v>830</v>
      </c>
      <c r="C413" s="50" t="s">
        <v>831</v>
      </c>
      <c r="D413" s="51">
        <f t="shared" ref="D413:E413" si="112">D289+D350</f>
        <v>554381.43000000005</v>
      </c>
      <c r="E413" s="51">
        <f t="shared" si="112"/>
        <v>655164.40999999992</v>
      </c>
      <c r="F413" s="52">
        <f t="shared" si="81"/>
        <v>118.17935712601337</v>
      </c>
    </row>
    <row r="414" spans="1:6" ht="12.75" customHeight="1" x14ac:dyDescent="0.2">
      <c r="A414" s="53" t="s">
        <v>607</v>
      </c>
      <c r="B414" s="85" t="s">
        <v>832</v>
      </c>
      <c r="C414" s="50" t="s">
        <v>833</v>
      </c>
      <c r="D414" s="51">
        <f t="shared" ref="D414:E414" si="113">IF(D412&gt;=D413,D412-D413,0)</f>
        <v>702.81999999994878</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7185.4000000000233</v>
      </c>
      <c r="F415" s="52" t="str">
        <f t="shared" si="81"/>
        <v>-</v>
      </c>
    </row>
    <row r="416" spans="1:6" ht="12.75" customHeight="1" x14ac:dyDescent="0.2">
      <c r="A416" s="60" t="s">
        <v>836</v>
      </c>
      <c r="B416" s="232" t="s">
        <v>837</v>
      </c>
      <c r="C416" s="61" t="s">
        <v>838</v>
      </c>
      <c r="D416" s="51">
        <f t="shared" ref="D416:E416" si="115">IF(D292-D293+D409-D410&gt;=0,D292-D293+D409-D410,0)</f>
        <v>17717</v>
      </c>
      <c r="E416" s="51">
        <f t="shared" si="115"/>
        <v>18419.82</v>
      </c>
      <c r="F416" s="52">
        <f t="shared" si="81"/>
        <v>103.96692442287068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818.81</v>
      </c>
      <c r="E418" s="62">
        <f t="shared" si="117"/>
        <v>276.98</v>
      </c>
      <c r="F418" s="57">
        <f t="shared" si="81"/>
        <v>33.827139385205363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555084.25</v>
      </c>
      <c r="E639" s="51">
        <f t="shared" si="180"/>
        <v>647979.00999999989</v>
      </c>
      <c r="F639" s="52">
        <f t="shared" si="119"/>
        <v>116.73525415286056</v>
      </c>
    </row>
    <row r="640" spans="1:6" ht="12.75" customHeight="1" x14ac:dyDescent="0.2">
      <c r="A640" s="53" t="s">
        <v>607</v>
      </c>
      <c r="B640" s="85" t="s">
        <v>1276</v>
      </c>
      <c r="C640" s="50" t="s">
        <v>1277</v>
      </c>
      <c r="D640" s="51">
        <f t="shared" ref="D640:E640" si="181">D413+D528</f>
        <v>554381.43000000005</v>
      </c>
      <c r="E640" s="51">
        <f t="shared" si="181"/>
        <v>655164.40999999992</v>
      </c>
      <c r="F640" s="52">
        <f t="shared" si="119"/>
        <v>118.17935712601337</v>
      </c>
    </row>
    <row r="641" spans="1:6" ht="12.75" customHeight="1" x14ac:dyDescent="0.2">
      <c r="A641" s="53" t="s">
        <v>607</v>
      </c>
      <c r="B641" s="85" t="s">
        <v>1278</v>
      </c>
      <c r="C641" s="50" t="s">
        <v>1279</v>
      </c>
      <c r="D641" s="51">
        <f t="shared" ref="D641:E641" si="182">IF(D639&gt;=D640,D639-D640,0)</f>
        <v>702.81999999994878</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7185.4000000000233</v>
      </c>
      <c r="F642" s="52" t="str">
        <f t="shared" si="119"/>
        <v>-</v>
      </c>
    </row>
    <row r="643" spans="1:6" ht="24" x14ac:dyDescent="0.2">
      <c r="A643" s="60" t="s">
        <v>1282</v>
      </c>
      <c r="B643" s="85" t="s">
        <v>1283</v>
      </c>
      <c r="C643" s="61" t="s">
        <v>1282</v>
      </c>
      <c r="D643" s="51">
        <f t="shared" ref="D643:E643" si="184">IF(D416-D417+D637-D638&gt;=0,D416-D417+D637-D638,0)</f>
        <v>17717</v>
      </c>
      <c r="E643" s="51">
        <f t="shared" si="184"/>
        <v>18419.82</v>
      </c>
      <c r="F643" s="52">
        <f t="shared" si="119"/>
        <v>103.96692442287068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18419.819999999949</v>
      </c>
      <c r="E645" s="51">
        <f t="shared" si="186"/>
        <v>11234.419999999976</v>
      </c>
      <c r="F645" s="52">
        <f t="shared" si="119"/>
        <v>60.990932593260993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40095.74</v>
      </c>
      <c r="E647" s="243">
        <v>47140.25</v>
      </c>
      <c r="F647" s="57">
        <f t="shared" si="119"/>
        <v>117.56922306459489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17253.79</v>
      </c>
      <c r="E649" s="242">
        <v>22271.02</v>
      </c>
      <c r="F649" s="52">
        <f t="shared" ref="F649:F724" si="188">IF(D649&lt;&gt;0,IF(E649/D649&gt;=100,"&gt;&gt;100",E649/D649*100),"-")</f>
        <v>129.0790023525266</v>
      </c>
    </row>
    <row r="650" spans="1:6" ht="12.75" customHeight="1" x14ac:dyDescent="0.2">
      <c r="A650" s="53" t="s">
        <v>1295</v>
      </c>
      <c r="B650" s="85" t="s">
        <v>1296</v>
      </c>
      <c r="C650" s="50" t="s">
        <v>1295</v>
      </c>
      <c r="D650" s="242">
        <v>78145.3</v>
      </c>
      <c r="E650" s="242">
        <v>92155.85</v>
      </c>
      <c r="F650" s="52">
        <f t="shared" si="188"/>
        <v>117.92884536881938</v>
      </c>
    </row>
    <row r="651" spans="1:6" ht="12.75" customHeight="1" x14ac:dyDescent="0.2">
      <c r="A651" s="53" t="s">
        <v>1297</v>
      </c>
      <c r="B651" s="85" t="s">
        <v>1298</v>
      </c>
      <c r="C651" s="50" t="s">
        <v>1297</v>
      </c>
      <c r="D651" s="242">
        <v>73128.070000000007</v>
      </c>
      <c r="E651" s="242">
        <v>87122.73</v>
      </c>
      <c r="F651" s="52">
        <f t="shared" si="188"/>
        <v>119.13719314621594</v>
      </c>
    </row>
    <row r="652" spans="1:6" ht="24" x14ac:dyDescent="0.2">
      <c r="A652" s="53">
        <v>11</v>
      </c>
      <c r="B652" s="85" t="s">
        <v>1299</v>
      </c>
      <c r="C652" s="50" t="s">
        <v>1300</v>
      </c>
      <c r="D652" s="51">
        <f t="shared" ref="D652:E652" si="189">+D649+D650-D651</f>
        <v>22271.01999999999</v>
      </c>
      <c r="E652" s="51">
        <f t="shared" si="189"/>
        <v>27304.140000000014</v>
      </c>
      <c r="F652" s="52">
        <f t="shared" si="188"/>
        <v>122.5994139469141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33</v>
      </c>
      <c r="E654" s="262">
        <v>33</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17</v>
      </c>
      <c r="E656" s="262">
        <v>17</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480223.17</v>
      </c>
      <c r="E675" s="242">
        <v>578543.32999999996</v>
      </c>
      <c r="F675" s="52">
        <f t="shared" si="188"/>
        <v>120.47384760714482</v>
      </c>
    </row>
    <row r="676" spans="1:6" ht="24" x14ac:dyDescent="0.2">
      <c r="A676" s="53">
        <v>63613</v>
      </c>
      <c r="B676" s="232" t="s">
        <v>1348</v>
      </c>
      <c r="C676" s="50" t="s">
        <v>1349</v>
      </c>
      <c r="D676" s="242">
        <v>11562.23</v>
      </c>
      <c r="E676" s="242">
        <v>15012.5</v>
      </c>
      <c r="F676" s="52">
        <f t="shared" si="188"/>
        <v>129.84086979760826</v>
      </c>
    </row>
    <row r="677" spans="1:6" ht="24" x14ac:dyDescent="0.2">
      <c r="A677" s="53">
        <v>63622</v>
      </c>
      <c r="B677" s="232" t="s">
        <v>1350</v>
      </c>
      <c r="C677" s="50" t="s">
        <v>1351</v>
      </c>
      <c r="D677" s="242">
        <v>863.91</v>
      </c>
      <c r="E677" s="242">
        <v>722.66</v>
      </c>
      <c r="F677" s="52">
        <f t="shared" si="188"/>
        <v>83.649917236749189</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14548.14</v>
      </c>
      <c r="E710" s="242">
        <v>0</v>
      </c>
      <c r="F710" s="52">
        <f t="shared" si="188"/>
        <v>0</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80.180000000000007</v>
      </c>
      <c r="E712" s="242">
        <v>97.74</v>
      </c>
      <c r="F712" s="52">
        <f t="shared" si="188"/>
        <v>121.90072337241205</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1406.1</v>
      </c>
      <c r="E717" s="242">
        <v>1447.06</v>
      </c>
      <c r="F717" s="52">
        <f t="shared" si="188"/>
        <v>102.91302183344003</v>
      </c>
    </row>
    <row r="718" spans="1:6" ht="12.75" customHeight="1" x14ac:dyDescent="0.2">
      <c r="A718" s="53">
        <v>32121</v>
      </c>
      <c r="B718" s="85" t="s">
        <v>1414</v>
      </c>
      <c r="C718" s="50" t="s">
        <v>1415</v>
      </c>
      <c r="D718" s="242">
        <v>16482.04</v>
      </c>
      <c r="E718" s="242">
        <v>19266.45</v>
      </c>
      <c r="F718" s="52">
        <f t="shared" si="188"/>
        <v>116.89360054944655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663.61</v>
      </c>
      <c r="E720" s="242">
        <v>1592.7</v>
      </c>
      <c r="F720" s="52">
        <f t="shared" si="188"/>
        <v>240.0054248730429</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45.13</v>
      </c>
      <c r="E725" s="242">
        <v>50</v>
      </c>
      <c r="F725" s="52">
        <f t="shared" ref="F725:F979" si="190">IF(D725&lt;&gt;0,IF(E725/D725&gt;=100,"&gt;&gt;100",E725/D725*100),"-")</f>
        <v>110.79104808331486</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200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5332.39</v>
      </c>
      <c r="E828" s="242">
        <v>4839.2299999999996</v>
      </c>
      <c r="F828" s="52">
        <f t="shared" si="190"/>
        <v>90.751614191760154</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1"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194221.87999999998</v>
      </c>
      <c r="E6" s="229">
        <f t="shared" si="0"/>
        <v>211248.44</v>
      </c>
      <c r="F6" s="230">
        <f t="shared" ref="F6:F260" si="1">IF(D6&gt;0,IF(E6/D6&gt;=100,"&gt;&gt;100",E6/D6*100),"-")</f>
        <v>108.76655091589065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123512.63999999998</v>
      </c>
      <c r="E7" s="104">
        <f t="shared" si="2"/>
        <v>132447.83000000002</v>
      </c>
      <c r="F7" s="93">
        <f t="shared" si="1"/>
        <v>107.23423124953044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123512.63999999998</v>
      </c>
      <c r="E12" s="104">
        <f t="shared" si="3"/>
        <v>132447.83000000002</v>
      </c>
      <c r="F12" s="93">
        <f t="shared" si="1"/>
        <v>107.23423124953044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73889.5</v>
      </c>
      <c r="E13" s="104">
        <f t="shared" si="4"/>
        <v>77555.06</v>
      </c>
      <c r="F13" s="93">
        <f t="shared" si="1"/>
        <v>104.96086724094762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191704.41</v>
      </c>
      <c r="E15" s="247">
        <v>197804.41</v>
      </c>
      <c r="F15" s="93">
        <f t="shared" si="1"/>
        <v>103.1819820942043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117814.91</v>
      </c>
      <c r="E18" s="247">
        <v>120249.35</v>
      </c>
      <c r="F18" s="93">
        <f t="shared" si="1"/>
        <v>102.06632590051632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11952.999999999985</v>
      </c>
      <c r="E19" s="104">
        <f t="shared" si="5"/>
        <v>16416.75</v>
      </c>
      <c r="F19" s="93">
        <f t="shared" si="1"/>
        <v>137.34418137706032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82933.740000000005</v>
      </c>
      <c r="E20" s="247">
        <v>99322.43</v>
      </c>
      <c r="F20" s="93">
        <f t="shared" si="1"/>
        <v>119.76118525463821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5233.1099999999997</v>
      </c>
      <c r="E21" s="247">
        <v>5233.1099999999997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5210.79</v>
      </c>
      <c r="E22" s="247">
        <v>5210.79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7261.62</v>
      </c>
      <c r="E24" s="247">
        <v>10161.870000000001</v>
      </c>
      <c r="F24" s="93">
        <f t="shared" si="1"/>
        <v>139.93943500210696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4550.32</v>
      </c>
      <c r="E25" s="247">
        <v>4550.32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2642.67</v>
      </c>
      <c r="E26" s="247">
        <v>7788.92</v>
      </c>
      <c r="F26" s="93">
        <f t="shared" si="1"/>
        <v>294.73676244101608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95879.25</v>
      </c>
      <c r="E28" s="247">
        <v>115850.69</v>
      </c>
      <c r="F28" s="93">
        <f t="shared" si="1"/>
        <v>120.82978329513425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37670.14</v>
      </c>
      <c r="E35" s="104">
        <f t="shared" si="7"/>
        <v>38476.020000000004</v>
      </c>
      <c r="F35" s="93">
        <f t="shared" si="1"/>
        <v>102.13930715415447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42397.79</v>
      </c>
      <c r="E36" s="247">
        <v>43926.33</v>
      </c>
      <c r="F36" s="93">
        <f t="shared" si="1"/>
        <v>103.60523508418717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4727.6499999999996</v>
      </c>
      <c r="E40" s="247">
        <v>5450.31</v>
      </c>
      <c r="F40" s="93">
        <f t="shared" si="1"/>
        <v>115.28581853563611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22790.799999999999</v>
      </c>
      <c r="E54" s="247">
        <v>23806.79</v>
      </c>
      <c r="F54" s="93">
        <f t="shared" si="1"/>
        <v>104.45789529108238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22790.799999999999</v>
      </c>
      <c r="E55" s="247">
        <v>23806.79</v>
      </c>
      <c r="F55" s="93">
        <f t="shared" si="1"/>
        <v>104.45789529108238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70709.239999999991</v>
      </c>
      <c r="E68" s="104">
        <f t="shared" si="13"/>
        <v>78800.61</v>
      </c>
      <c r="F68" s="93">
        <f t="shared" si="1"/>
        <v>111.44315792391491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22271.02</v>
      </c>
      <c r="E69" s="104">
        <f t="shared" si="14"/>
        <v>27304.14</v>
      </c>
      <c r="F69" s="93">
        <f t="shared" si="1"/>
        <v>122.59941394691396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22271.02</v>
      </c>
      <c r="E70" s="104">
        <f t="shared" si="15"/>
        <v>27304.14</v>
      </c>
      <c r="F70" s="93">
        <f t="shared" si="1"/>
        <v>122.59941394691396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22271.02</v>
      </c>
      <c r="E72" s="247">
        <v>27304.14</v>
      </c>
      <c r="F72" s="93">
        <f t="shared" si="1"/>
        <v>122.59941394691396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7673.65</v>
      </c>
      <c r="E78" s="104">
        <f>E79+SUM(E82:E84)-E85+E86</f>
        <v>4229.22</v>
      </c>
      <c r="F78" s="93">
        <f t="shared" si="1"/>
        <v>55.113537886142851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7673.65</v>
      </c>
      <c r="E86" s="247">
        <v>4229.22</v>
      </c>
      <c r="F86" s="93">
        <f t="shared" si="1"/>
        <v>55.113537886142851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668.82999999999993</v>
      </c>
      <c r="E146" s="104">
        <f t="shared" si="26"/>
        <v>127</v>
      </c>
      <c r="F146" s="93">
        <f t="shared" si="1"/>
        <v>18.988382698144523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524.42999999999995</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144.4</v>
      </c>
      <c r="E160" s="247">
        <v>127</v>
      </c>
      <c r="F160" s="93">
        <f t="shared" si="1"/>
        <v>87.95013850415512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40095.74</v>
      </c>
      <c r="E170" s="104">
        <f t="shared" si="29"/>
        <v>47140.25</v>
      </c>
      <c r="F170" s="93">
        <f t="shared" si="1"/>
        <v>117.56922306459489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40095.74</v>
      </c>
      <c r="E173" s="247">
        <v>47140.25</v>
      </c>
      <c r="F173" s="93">
        <f t="shared" si="1"/>
        <v>117.56922306459489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194221.88</v>
      </c>
      <c r="E175" s="104">
        <f t="shared" si="30"/>
        <v>211248.44000000006</v>
      </c>
      <c r="F175" s="93">
        <f t="shared" si="1"/>
        <v>108.76655091589065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55709.020000000004</v>
      </c>
      <c r="E176" s="104">
        <f t="shared" si="31"/>
        <v>71527.62000000001</v>
      </c>
      <c r="F176" s="93">
        <f t="shared" si="1"/>
        <v>128.39504266993029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55709.020000000004</v>
      </c>
      <c r="E177" s="104">
        <f t="shared" si="32"/>
        <v>63139.960000000006</v>
      </c>
      <c r="F177" s="93">
        <f t="shared" si="1"/>
        <v>113.338845307277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40095.760000000002</v>
      </c>
      <c r="E178" s="247">
        <v>47272.97</v>
      </c>
      <c r="F178" s="93">
        <f t="shared" si="1"/>
        <v>117.9001719882601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7887.9</v>
      </c>
      <c r="E179" s="247">
        <v>6768.56</v>
      </c>
      <c r="F179" s="93">
        <f t="shared" si="1"/>
        <v>85.809404277437608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51.71</v>
      </c>
      <c r="E180" s="104">
        <f t="shared" si="33"/>
        <v>29.98</v>
      </c>
      <c r="F180" s="93">
        <f t="shared" si="1"/>
        <v>57.977180429317343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51.71</v>
      </c>
      <c r="E183" s="247">
        <v>29.98</v>
      </c>
      <c r="F183" s="93">
        <f t="shared" si="1"/>
        <v>57.977180429317343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4839.2299999999996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7673.65</v>
      </c>
      <c r="E188" s="247">
        <v>4229.22</v>
      </c>
      <c r="F188" s="93">
        <f t="shared" si="1"/>
        <v>55.113537886142851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8387.66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138512.86000000002</v>
      </c>
      <c r="E237" s="104">
        <f t="shared" si="41"/>
        <v>139720.82000000004</v>
      </c>
      <c r="F237" s="93">
        <f t="shared" si="1"/>
        <v>100.87209230969603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119274.22</v>
      </c>
      <c r="E238" s="104">
        <f t="shared" si="42"/>
        <v>128209.42000000001</v>
      </c>
      <c r="F238" s="93">
        <f t="shared" si="1"/>
        <v>107.49130868346907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123512.63</v>
      </c>
      <c r="E239" s="104">
        <f t="shared" si="43"/>
        <v>132447.83000000002</v>
      </c>
      <c r="F239" s="93">
        <f t="shared" si="1"/>
        <v>107.23423993157624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115748.13</v>
      </c>
      <c r="E240" s="247">
        <v>126418.3</v>
      </c>
      <c r="F240" s="93">
        <f t="shared" si="1"/>
        <v>109.21843834539702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7764.5</v>
      </c>
      <c r="E241" s="247">
        <v>6029.53</v>
      </c>
      <c r="F241" s="93">
        <f t="shared" si="1"/>
        <v>77.65509691544851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4238.41</v>
      </c>
      <c r="E242" s="104">
        <f t="shared" si="44"/>
        <v>4238.41</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4238.41</v>
      </c>
      <c r="E243" s="247">
        <v>4238.41</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18419.82</v>
      </c>
      <c r="E245" s="104">
        <f t="shared" si="45"/>
        <v>11234.42</v>
      </c>
      <c r="F245" s="93">
        <f t="shared" si="1"/>
        <v>60.990932593260958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18419.82</v>
      </c>
      <c r="E246" s="104">
        <f t="shared" si="46"/>
        <v>11234.42</v>
      </c>
      <c r="F246" s="93">
        <f t="shared" si="1"/>
        <v>60.990932593260958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18419.82</v>
      </c>
      <c r="E247" s="247">
        <v>11234.42</v>
      </c>
      <c r="F247" s="93">
        <f t="shared" si="1"/>
        <v>60.990932593260958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818.82</v>
      </c>
      <c r="E255" s="247">
        <v>276.98</v>
      </c>
      <c r="F255" s="93">
        <f t="shared" si="1"/>
        <v>33.826726264624703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21978.82</v>
      </c>
      <c r="E259" s="104">
        <f t="shared" si="49"/>
        <v>12479.84</v>
      </c>
      <c r="F259" s="93">
        <f t="shared" si="1"/>
        <v>56.781210274254946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21978.82</v>
      </c>
      <c r="E260" s="248">
        <v>12479.84</v>
      </c>
      <c r="F260" s="97">
        <f t="shared" si="1"/>
        <v>56.781210274254946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668.83</v>
      </c>
      <c r="E265" s="247">
        <v>127</v>
      </c>
      <c r="F265" s="93">
        <f t="shared" si="50"/>
        <v>18.98838269814452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7673.65</v>
      </c>
      <c r="E268" s="247">
        <v>4229.22</v>
      </c>
      <c r="F268" s="93">
        <f t="shared" si="50"/>
        <v>55.113537886142851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55709.02</v>
      </c>
      <c r="E287" s="247">
        <v>63139.96</v>
      </c>
      <c r="F287" s="93">
        <f t="shared" si="50"/>
        <v>113.338845307277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8387.66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7673.65</v>
      </c>
      <c r="E302" s="247">
        <v>4229.22</v>
      </c>
      <c r="F302" s="93">
        <f t="shared" si="50"/>
        <v>55.113537886142851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554381.42999999993</v>
      </c>
      <c r="E114" s="81">
        <f t="shared" si="22"/>
        <v>655164.41</v>
      </c>
      <c r="F114" s="63">
        <f t="shared" si="1"/>
        <v>118.17935712601341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527661.98</v>
      </c>
      <c r="E115" s="81">
        <f t="shared" si="23"/>
        <v>616898.26</v>
      </c>
      <c r="F115" s="63">
        <f t="shared" si="1"/>
        <v>116.91163725686661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527661.98</v>
      </c>
      <c r="E117" s="249">
        <v>616898.26</v>
      </c>
      <c r="F117" s="63">
        <f t="shared" si="1"/>
        <v>116.91163725686661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26719.45</v>
      </c>
      <c r="E126" s="249">
        <v>38266.15</v>
      </c>
      <c r="F126" s="63">
        <f t="shared" si="1"/>
        <v>143.21458712660629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554381.42999999993</v>
      </c>
      <c r="E141" s="106">
        <f t="shared" si="28"/>
        <v>655164.41</v>
      </c>
      <c r="F141" s="82">
        <f t="shared" si="1"/>
        <v>118.17935712601341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35" sqref="D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4768.22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4768.22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4768.22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4768.22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55709.02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803637.36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787962.32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678699.16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100980.6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295.2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5308.86</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2678.5</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15675.04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787818.76000000013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780531.38000000012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671521.93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102099.96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316.93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469.63</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6122.93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7287.38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71527.619999999879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24387.37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15999.71</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132.72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132.72</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6768.56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6768.56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29.98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29.98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4839.2299999999996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4839.2299999999996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4229.22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4229.22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8387.66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8387.66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47140.25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47140.25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12366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2024-01-30T13:03:44Z</cp:lastPrinted>
  <dcterms:created xsi:type="dcterms:W3CDTF">2022-04-01T05:14:30Z</dcterms:created>
  <dcterms:modified xsi:type="dcterms:W3CDTF">2024-02-07T13:17:55Z</dcterms:modified>
</cp:coreProperties>
</file>